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_ДСА" sheetId="1" r:id="rId1"/>
    <sheet name="1" sheetId="2" r:id="rId2"/>
    <sheet name="2" sheetId="3" r:id="rId3"/>
    <sheet name="3" sheetId="4" r:id="rId4"/>
    <sheet name="4_А" sheetId="5" r:id="rId5"/>
    <sheet name="4_Б" sheetId="6" r:id="rId6"/>
    <sheet name="5" sheetId="7" r:id="rId7"/>
    <sheet name="6" sheetId="8" r:id="rId8"/>
  </sheets>
  <definedNames>
    <definedName name="_xlnm.Print_Titles" localSheetId="3">'3'!$2:$4</definedName>
    <definedName name="_xlnm.Print_Area" localSheetId="1">'1'!$A$1:$T$19</definedName>
    <definedName name="_xlnm.Print_Area" localSheetId="7">'6'!$A$1:$I$26</definedName>
    <definedName name="_xlnm.Print_Area" localSheetId="0">'Титульний_ДСА'!$A$1:$H$47</definedName>
  </definedNames>
  <calcPr fullCalcOnLoad="1"/>
</workbook>
</file>

<file path=xl/sharedStrings.xml><?xml version="1.0" encoding="utf-8"?>
<sst xmlns="http://schemas.openxmlformats.org/spreadsheetml/2006/main" count="423" uniqueCount="350">
  <si>
    <t>Державна судова адміністрація України</t>
  </si>
  <si>
    <t>Розділ 1. Загальні показники господарського судочинства</t>
  </si>
  <si>
    <t>А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</si>
  <si>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</si>
  <si>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</si>
  <si>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Про банкрутство</t>
  </si>
  <si>
    <t>Спори між господарським товариством та його учасником, що виникають з корпоративних відносин</t>
  </si>
  <si>
    <t>Зі спорів, пов’язаних із захистом права на об’єкт інтелектуальної власності</t>
  </si>
  <si>
    <t>Спори, що виникають із земельних відносин</t>
  </si>
  <si>
    <t>Спори, що виникають з інших недоговірних  відносин (не враховані в рядках 1 - 6)</t>
  </si>
  <si>
    <t>ВСЬОГО</t>
  </si>
  <si>
    <t>За заявою прокурорів            (у тому числі з рядка 8)</t>
  </si>
  <si>
    <t>Довідка: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</si>
  <si>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</si>
  <si>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</si>
  <si>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№рядка</t>
  </si>
  <si>
    <t>Б</t>
  </si>
  <si>
    <t>Залишок нероз-глянутих справ на початок звітного періоду</t>
  </si>
  <si>
    <t>Надійшло заяв, справ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</si>
  <si>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</si>
  <si>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</si>
  <si>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</si>
  <si>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Результати розгляду:</t>
  </si>
  <si>
    <t>Всього</t>
  </si>
  <si>
    <t>з них:</t>
  </si>
  <si>
    <t>задоволено повністю або частково</t>
  </si>
  <si>
    <t>прийнято рішень</t>
  </si>
  <si>
    <t>X</t>
  </si>
  <si>
    <t>задоволено повністю      або частково</t>
  </si>
  <si>
    <t>при-пинених прова-дженням</t>
  </si>
  <si>
    <t>залишених              без розгляду</t>
  </si>
  <si>
    <t>понад строк, вста-новлений             ГПК</t>
  </si>
  <si>
    <t xml:space="preserve">порушених за заявою прокурорів </t>
  </si>
  <si>
    <t>Х</t>
  </si>
  <si>
    <t>Залишок нероз-глянутих справ на кінець звітного періоду</t>
  </si>
  <si>
    <t>із зупи-ненням прова-дження</t>
  </si>
  <si>
    <t>Кількість проце-суальних документів, розісланих з порушенням строку                (ст.87 ГПК)</t>
  </si>
  <si>
    <t>Переглянуто рішень,      ухвал за новови-явленими обставинами                       (ст.112 ГПК)</t>
  </si>
  <si>
    <t>Розділ 2. Розгляд заяв (заяв, скарг, клопотань) у справах позовного провадження та про банкрутство</t>
  </si>
  <si>
    <t>у тому числі в справах про банкрутство</t>
  </si>
  <si>
    <t>1.1.</t>
  </si>
  <si>
    <t>Залишок нерозглянутих заяв на початок звітного періоду</t>
  </si>
  <si>
    <t>Надійшло заяв</t>
  </si>
  <si>
    <t>Не прийнято до розгляду</t>
  </si>
  <si>
    <t>Розглянуто</t>
  </si>
  <si>
    <t>всього задоволено повністю або частково</t>
  </si>
  <si>
    <t>Залишок нерозглянутих заяв на кінець звітного періоду</t>
  </si>
  <si>
    <t>Кількість ухвал, постанов місцевого суду (ст.106 ГПК)</t>
  </si>
  <si>
    <t>Розділ 3. Розгляд справ за категоріями</t>
  </si>
  <si>
    <t>Категорії справ у спорах</t>
  </si>
  <si>
    <t>категорії господарських справ у спорах, що виникають з:</t>
  </si>
  <si>
    <t>РАЗОМ (сума рядків 1. - 11.)</t>
  </si>
  <si>
    <t>у тому числі:</t>
  </si>
  <si>
    <t>Укладення, зміни, розірвання, виконання договорів (правочинів) та визнанні їх недійсними, зокрема: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</si>
  <si>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</si>
  <si>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</si>
  <si>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</si>
  <si>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</si>
  <si>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Невиконання або неналежне виконання зобов’язань</t>
  </si>
  <si>
    <t xml:space="preserve">оренди </t>
  </si>
  <si>
    <t>у тому числі  комунального та державного майна</t>
  </si>
  <si>
    <t>лізингу</t>
  </si>
  <si>
    <t>підряду</t>
  </si>
  <si>
    <t>у тому числі будівельного</t>
  </si>
  <si>
    <t>надання послуг</t>
  </si>
  <si>
    <t xml:space="preserve">перевезення, транспортного експедирування </t>
  </si>
  <si>
    <t xml:space="preserve">страхування </t>
  </si>
  <si>
    <t>банківської діяльності</t>
  </si>
  <si>
    <t>доручення, комісії, управління майном</t>
  </si>
  <si>
    <t>зберігання</t>
  </si>
  <si>
    <t>спільної діяльності</t>
  </si>
  <si>
    <t>зовнішньоекономічної діяльності</t>
  </si>
  <si>
    <t>у тому числі із залученням іноземних інвестицій</t>
  </si>
  <si>
    <t>інші договори</t>
  </si>
  <si>
    <t>Недоговірних зобов’язань</t>
  </si>
  <si>
    <t>Обігу цінних паперів</t>
  </si>
  <si>
    <t>у тому числі векселів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</si>
  <si>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</si>
  <si>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</si>
  <si>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</si>
  <si>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</si>
  <si>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</si>
  <si>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</si>
  <si>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у тому числі оскарження рішень Антимонопольного комітету або його територіальних органів</t>
  </si>
  <si>
    <t>Інші спори</t>
  </si>
  <si>
    <t>Справи про  банкрутство</t>
  </si>
  <si>
    <t>за участю іноземних інвесторів</t>
  </si>
  <si>
    <t>країн СНД</t>
  </si>
  <si>
    <t>пов’язані із застосуванням законодавства про адміністративні правопорушення (неповага до суду)</t>
  </si>
  <si>
    <t>розглянуто скарги на дії ДВС</t>
  </si>
  <si>
    <t>за позовом прокурора</t>
  </si>
  <si>
    <t>за участю прокурора</t>
  </si>
  <si>
    <t>Штрафні санкції (неустойка, штраф, пеня)</t>
  </si>
  <si>
    <t>купівлі - продажу</t>
  </si>
  <si>
    <t>залізницею</t>
  </si>
  <si>
    <t>у тому числі втрата, пошкодження, псування вантажу</t>
  </si>
  <si>
    <t>кредитування</t>
  </si>
  <si>
    <t>у тому числі забезпечення виконання зобов’язань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</si>
  <si>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</si>
  <si>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</si>
  <si>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</si>
  <si>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</si>
  <si>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</si>
  <si>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</si>
  <si>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</si>
  <si>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</si>
  <si>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</si>
  <si>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</si>
  <si>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</si>
  <si>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</si>
  <si>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відшкодування шкоди, збитків</t>
  </si>
  <si>
    <t>стягнення штрафних санкцій</t>
  </si>
  <si>
    <t xml:space="preserve">невиконання або неналежне виконання зобов’язань  </t>
  </si>
  <si>
    <t>визнання незаконним  акта, що порушує право власності</t>
  </si>
  <si>
    <t>визнання права власності</t>
  </si>
  <si>
    <t>у тому числі державної, комунальної</t>
  </si>
  <si>
    <t>витребування майна із чужого незаконного володіння</t>
  </si>
  <si>
    <t>усунення перешкод у користуванні майном</t>
  </si>
  <si>
    <t xml:space="preserve">визнання недійсними правоохоронних документів  </t>
  </si>
  <si>
    <t>захист виключних прав</t>
  </si>
  <si>
    <t xml:space="preserve">укладення, зміна, розірвання договорів, пов’язаних з реалізацією </t>
  </si>
  <si>
    <t xml:space="preserve">Майнові спори з вимогами до боржника </t>
  </si>
  <si>
    <t>грошові вимоги кредитора до боржника</t>
  </si>
  <si>
    <t>проведення аукціону з продажу майна боржника</t>
  </si>
  <si>
    <t>діяльність арбітражного керуючого</t>
  </si>
  <si>
    <t>скарги на рішення, дії чи бездіяльність державних та інших органів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</si>
  <si>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</si>
  <si>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</si>
  <si>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</si>
  <si>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</si>
  <si>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</si>
  <si>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</si>
  <si>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інші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</si>
  <si>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</si>
  <si>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</si>
  <si>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</si>
  <si>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нерухомого майна</t>
  </si>
  <si>
    <t>у тому числі об’єктів приватизації</t>
  </si>
  <si>
    <t>поставки товарів, робіт, послуг</t>
  </si>
  <si>
    <t>у тому числі енергоносіїв</t>
  </si>
  <si>
    <t>купівля - продаж</t>
  </si>
  <si>
    <t>у тому числі зміна, розірвання та визнання недійсним договору купівлі - продажу</t>
  </si>
  <si>
    <t>оренда</t>
  </si>
  <si>
    <t>у тому числі зміна, розірвання та визнання недійсним договору оренди</t>
  </si>
  <si>
    <t>авторського права (суміжних прав)</t>
  </si>
  <si>
    <t>прав на б’єкти промислової власності</t>
  </si>
  <si>
    <t>прав на об’єкти промислової власності</t>
  </si>
  <si>
    <t>визнання недійсним правочинів (договорів), укладених боржником</t>
  </si>
  <si>
    <t>сплата податків, зборів (обов’язкових платежів)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</si>
  <si>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</si>
  <si>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</si>
  <si>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</si>
  <si>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№ рядка</t>
  </si>
  <si>
    <t>1.</t>
  </si>
  <si>
    <t>1.А.</t>
  </si>
  <si>
    <t>1.Б.</t>
  </si>
  <si>
    <t>1.В.</t>
  </si>
  <si>
    <t>1.Г.</t>
  </si>
  <si>
    <t>1.Д.</t>
  </si>
  <si>
    <t>1.1.1.</t>
  </si>
  <si>
    <t>1.1.1.1.</t>
  </si>
  <si>
    <t>1.1.2.</t>
  </si>
  <si>
    <t>1.1.2.1.</t>
  </si>
  <si>
    <t>1.2.</t>
  </si>
  <si>
    <t>1.2.1.</t>
  </si>
  <si>
    <t>1.3.</t>
  </si>
  <si>
    <t>1.4.</t>
  </si>
  <si>
    <t>1.4.1.</t>
  </si>
  <si>
    <t>1.5.</t>
  </si>
  <si>
    <t>1.6.</t>
  </si>
  <si>
    <t>1.6.1.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</si>
  <si>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</si>
  <si>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</si>
  <si>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</si>
  <si>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</si>
  <si>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</si>
  <si>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</si>
  <si>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</si>
  <si>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</si>
  <si>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</si>
  <si>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</si>
  <si>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</si>
  <si>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</si>
  <si>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</si>
  <si>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</si>
  <si>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</si>
  <si>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</si>
  <si>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</si>
  <si>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</si>
  <si>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</si>
  <si>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</si>
  <si>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</si>
  <si>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</si>
  <si>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</si>
  <si>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</si>
  <si>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</si>
  <si>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</si>
  <si>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</si>
  <si>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</si>
  <si>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</si>
  <si>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</si>
  <si>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</si>
  <si>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</si>
  <si>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</si>
  <si>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</si>
  <si>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</si>
  <si>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6.</t>
  </si>
  <si>
    <t>6.1.</t>
  </si>
  <si>
    <t>6.2.</t>
  </si>
  <si>
    <t>6.2.1.</t>
  </si>
  <si>
    <t>6.3.</t>
  </si>
  <si>
    <t>6.4.</t>
  </si>
  <si>
    <t>7.</t>
  </si>
  <si>
    <t>7.1.</t>
  </si>
  <si>
    <t>7.2.</t>
  </si>
  <si>
    <t>7.2.1.</t>
  </si>
  <si>
    <t>7.2.2.</t>
  </si>
  <si>
    <t>7.3.</t>
  </si>
  <si>
    <t>7.3.1.</t>
  </si>
  <si>
    <t>7.3.2.</t>
  </si>
  <si>
    <t>8.</t>
  </si>
  <si>
    <t>9.</t>
  </si>
  <si>
    <t>9.1.</t>
  </si>
  <si>
    <t>10.</t>
  </si>
  <si>
    <t>11.</t>
  </si>
  <si>
    <t>11.1.</t>
  </si>
  <si>
    <t>11.1.1.</t>
  </si>
  <si>
    <t>11.1.2.</t>
  </si>
  <si>
    <t>11.1.3.</t>
  </si>
  <si>
    <t>11.1.4.</t>
  </si>
  <si>
    <t>11.1.5.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</si>
  <si>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</si>
  <si>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</si>
  <si>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</si>
  <si>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</si>
  <si>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</si>
  <si>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</si>
  <si>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</si>
  <si>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</si>
  <si>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</si>
  <si>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</si>
  <si>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</si>
  <si>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</si>
  <si>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</si>
  <si>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</si>
  <si>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</si>
  <si>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</si>
  <si>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</si>
  <si>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</si>
  <si>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</si>
  <si>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</si>
  <si>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</si>
  <si>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</si>
  <si>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Перебувало на розгляді</t>
  </si>
  <si>
    <t>Позовні вимоги</t>
  </si>
  <si>
    <t>заявлено до стягнення</t>
  </si>
  <si>
    <t>присуджено до стягнення</t>
  </si>
  <si>
    <t xml:space="preserve">Розділ 4. Результати розгляду справ про банкрутство </t>
  </si>
  <si>
    <t>Таблиця А. Загальна характеристика справ, закінчених провадженням</t>
  </si>
  <si>
    <t>порушено за заявою</t>
  </si>
  <si>
    <t>кредиторів</t>
  </si>
  <si>
    <t>прокурорів</t>
  </si>
  <si>
    <t>боржників</t>
  </si>
  <si>
    <t>з них суб’єктів підприємництва - фізичних осіб</t>
  </si>
  <si>
    <t>суб’єктів підприємництва - юридичних осіб</t>
  </si>
  <si>
    <t xml:space="preserve">суб’єктів підприємництва - фізичних осіб </t>
  </si>
  <si>
    <t>органів державної податкової служби</t>
  </si>
  <si>
    <t>банківських установ</t>
  </si>
  <si>
    <t>Пенсійного фонду України та його відділеннями</t>
  </si>
  <si>
    <t>інших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</si>
  <si>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</si>
  <si>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</si>
  <si>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 xml:space="preserve">  </t>
  </si>
  <si>
    <t>Кількість справ, закінчених провадженням</t>
  </si>
  <si>
    <t>залишено без розгляду</t>
  </si>
  <si>
    <t>припинено:</t>
  </si>
  <si>
    <t>із затвердженням звіту керуючого санацією</t>
  </si>
  <si>
    <t>із затвердженням мирової угоди</t>
  </si>
  <si>
    <t>із затвердженням звіту ліквідатора</t>
  </si>
  <si>
    <t xml:space="preserve"> з ліквідацією державного підприємства (з гр.5)</t>
  </si>
  <si>
    <t>у зв’язку з виконанням усіх зобов’язань перед кредиторами</t>
  </si>
  <si>
    <t>з інших підстав</t>
  </si>
  <si>
    <t>Загальна кількість справ, з яких винесено постанови                про визнання банкрутом                у звітному періоді</t>
  </si>
  <si>
    <t>зі справ, закінчених провадженням (з гр.9)</t>
  </si>
  <si>
    <t>Кількість розглянутих справ, з яких оскаржувались дії ліквідкомісії (ліквідатора)</t>
  </si>
  <si>
    <t>із задоволенням вимог заявників (з гр.11)</t>
  </si>
  <si>
    <t>Таблиця Б. Характеристика грошових   вимог кредиторів у справах про банкрутство, що закінчені провадженням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</si>
  <si>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</si>
  <si>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</si>
  <si>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</si>
  <si>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Продовження розділу 4</t>
  </si>
  <si>
    <t xml:space="preserve">Всього </t>
  </si>
  <si>
    <t>Розділ 5. Реагування на порушення законності та недоліки в господарській діяльності</t>
  </si>
  <si>
    <t xml:space="preserve">ВСЬОГО 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</si>
  <si>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</si>
  <si>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</si>
  <si>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про банкрутство</t>
  </si>
  <si>
    <t xml:space="preserve">у справах з корпоративних відносин  </t>
  </si>
  <si>
    <t>Кількість направлених окремих ухвал</t>
  </si>
  <si>
    <t>керівникам підприємств</t>
  </si>
  <si>
    <t>керівникам державним установ і організацій</t>
  </si>
  <si>
    <t>Кількість направлених повідомлень</t>
  </si>
  <si>
    <t>органам прокуратури</t>
  </si>
  <si>
    <t>органам внутрішніх справ</t>
  </si>
  <si>
    <t>Кількість направлених інформацій</t>
  </si>
  <si>
    <t>органам місцевого самовря-дування</t>
  </si>
  <si>
    <t>іншим органам</t>
  </si>
  <si>
    <t>Одержано відповідей                  на ухвали, повідомлення, інформації</t>
  </si>
  <si>
    <t>Розділ 6. Справляння судового збору та стягнення штрафних санкцій в доход державного бюджету</t>
  </si>
  <si>
    <t>Таблиця А. Судовий збір</t>
  </si>
  <si>
    <t>Таблиця Б. Судовий збір</t>
  </si>
  <si>
    <t>Таблиця В. Штрафні санкції</t>
  </si>
  <si>
    <t>Присуджено до стягнення в доход державного бюджету, грн.</t>
  </si>
  <si>
    <t>21 січня 2015 року</t>
  </si>
  <si>
    <t>277-76-65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</si>
  <si>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</si>
  <si>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</si>
  <si>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>у тому числі на підставі:</t>
  </si>
  <si>
    <t>п.4 ст.83 ГПК</t>
  </si>
  <si>
    <t>п.5 ст.83 ГПК</t>
  </si>
  <si>
    <t>інші підстави</t>
  </si>
  <si>
    <t>Звітність</t>
  </si>
  <si>
    <t>ЗВІТ СУДІВ ПЕРШОЇ ІНСТАНЦІЇ ПРО РОЗГЛЯД ГОСПОДАРСЬКИХ СПРАВ</t>
  </si>
  <si>
    <t>Подають</t>
  </si>
  <si>
    <t>місцеві господарські  суди – Державній судовій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</si>
  <si>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</si>
  <si>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</si>
  <si>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</si>
  <si>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</si>
  <si>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</si>
  <si>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</si>
  <si>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01601, м.Київ, вул. Липська, 18/5</t>
  </si>
  <si>
    <t>(період)</t>
  </si>
  <si>
    <t>Терміни подання</t>
  </si>
  <si>
    <t xml:space="preserve">на 10-й день після звітного періоду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</si>
  <si>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</si>
  <si>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</si>
  <si>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</si>
  <si>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</si>
  <si>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Форма № 1-МС</t>
  </si>
  <si>
    <t xml:space="preserve">періодичність (піврічна, річна) </t>
  </si>
  <si>
    <t>ЗАТВЕРДЖЕНО</t>
  </si>
  <si>
    <t>за 2014 рік*</t>
  </si>
  <si>
    <t>*без урахування даних господарських судів АР Крим і м.Севастополя,</t>
  </si>
  <si>
    <t xml:space="preserve">  дані господарських судів Луганської та Донецької областей - за 1 півріччя 2014 року.</t>
  </si>
  <si>
    <t>Поліщук А.П.</t>
  </si>
  <si>
    <t>___________</t>
  </si>
  <si>
    <t xml:space="preserve">Виконавець:   </t>
  </si>
  <si>
    <t>Терновець Л.В.</t>
  </si>
  <si>
    <t xml:space="preserve">Заступник начальника управління - начальник відділу судової статистики, діловодства та архіву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</si>
</sst>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68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7"/>
      <color indexed="8"/>
      <name val="Garamond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Garamond"/>
      <family val="1"/>
    </font>
    <font>
      <b/>
      <i/>
      <sz val="12"/>
      <color indexed="8"/>
      <name val="Times New Roman"/>
      <family val="1"/>
    </font>
    <font>
      <i/>
      <sz val="13"/>
      <name val="Monotype Corsiva"/>
      <family val="4"/>
    </font>
    <font>
      <sz val="12"/>
      <color indexed="8"/>
      <name val="Times New Roman Cyr"/>
      <family val="0"/>
    </font>
    <font>
      <b/>
      <sz val="15"/>
      <name val="Garamond"/>
      <family val="1"/>
    </font>
    <font>
      <b/>
      <sz val="11"/>
      <name val="Times New Roman"/>
      <family val="1"/>
    </font>
    <font>
      <i/>
      <sz val="12"/>
      <name val="Monotype Corsiva"/>
      <family val="4"/>
    </font>
    <font>
      <b/>
      <sz val="14"/>
      <name val="Garamond"/>
      <family val="1"/>
    </font>
    <font>
      <i/>
      <sz val="13"/>
      <color indexed="8"/>
      <name val="Monotype Corsiva"/>
      <family val="4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1"/>
      <name val="Garamond"/>
      <family val="1"/>
    </font>
    <font>
      <b/>
      <sz val="12"/>
      <name val="Garamond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name val="Times New Roman Cyr"/>
      <family val="0"/>
    </font>
    <font>
      <sz val="11"/>
      <name val="Arial Cyr"/>
      <family val="0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247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16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19" fillId="33" borderId="11" xfId="0" applyNumberFormat="1" applyFont="1" applyFill="1" applyBorder="1" applyAlignment="1" applyProtection="1">
      <alignment horizontal="center" vertical="center" wrapText="1"/>
      <protection/>
    </xf>
    <xf numFmtId="9" fontId="1" fillId="0" borderId="11" xfId="0" applyNumberFormat="1" applyFont="1" applyFill="1" applyBorder="1" applyAlignment="1" applyProtection="1">
      <alignment horizontal="center" vertical="center"/>
      <protection/>
    </xf>
    <xf numFmtId="9" fontId="1" fillId="0" borderId="11" xfId="0" applyNumberFormat="1" applyFont="1" applyFill="1" applyBorder="1" applyAlignment="1" applyProtection="1">
      <alignment horizontal="center" vertical="center" wrapText="1"/>
      <protection/>
    </xf>
    <xf numFmtId="9" fontId="1" fillId="0" borderId="10" xfId="0" applyNumberFormat="1" applyFont="1" applyFill="1" applyBorder="1" applyAlignment="1" applyProtection="1">
      <alignment horizontal="center" vertical="center" wrapText="1"/>
      <protection/>
    </xf>
    <xf numFmtId="9" fontId="1" fillId="0" borderId="11" xfId="0" applyNumberFormat="1" applyFont="1" applyFill="1" applyBorder="1" applyAlignment="1" applyProtection="1">
      <alignment vertical="center"/>
      <protection/>
    </xf>
    <xf numFmtId="9" fontId="1" fillId="0" borderId="10" xfId="0" applyNumberFormat="1" applyFont="1" applyFill="1" applyBorder="1" applyAlignment="1" applyProtection="1">
      <alignment vertical="center" wrapText="1"/>
      <protection/>
    </xf>
    <xf numFmtId="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9" fontId="3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9" fontId="1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0" fontId="29" fillId="0" borderId="1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2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3" fillId="0" borderId="14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horizontal="center"/>
      <protection/>
    </xf>
    <xf numFmtId="0" fontId="32" fillId="0" borderId="1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4" fillId="0" borderId="1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2" fillId="0" borderId="11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3" fillId="0" borderId="15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2" fillId="0" borderId="20" xfId="0" applyNumberFormat="1" applyFont="1" applyFill="1" applyBorder="1" applyAlignment="1" applyProtection="1">
      <alignment horizontal="center"/>
      <protection/>
    </xf>
    <xf numFmtId="0" fontId="32" fillId="0" borderId="13" xfId="0" applyNumberFormat="1" applyFont="1" applyFill="1" applyBorder="1" applyAlignment="1" applyProtection="1">
      <alignment horizontal="center"/>
      <protection/>
    </xf>
    <xf numFmtId="0" fontId="32" fillId="0" borderId="21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34" fillId="0" borderId="16" xfId="0" applyNumberFormat="1" applyFont="1" applyFill="1" applyBorder="1" applyAlignment="1" applyProtection="1">
      <alignment horizontal="center"/>
      <protection/>
    </xf>
    <xf numFmtId="0" fontId="34" fillId="0" borderId="10" xfId="0" applyNumberFormat="1" applyFont="1" applyFill="1" applyBorder="1" applyAlignment="1" applyProtection="1">
      <alignment horizontal="center"/>
      <protection/>
    </xf>
    <xf numFmtId="0" fontId="34" fillId="0" borderId="18" xfId="0" applyNumberFormat="1" applyFont="1" applyFill="1" applyBorder="1" applyAlignment="1" applyProtection="1">
      <alignment horizontal="center"/>
      <protection/>
    </xf>
    <xf numFmtId="0" fontId="34" fillId="0" borderId="14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4" fillId="0" borderId="15" xfId="0" applyNumberFormat="1" applyFont="1" applyFill="1" applyBorder="1" applyAlignment="1" applyProtection="1">
      <alignment horizontal="center"/>
      <protection/>
    </xf>
    <xf numFmtId="0" fontId="34" fillId="0" borderId="17" xfId="0" applyNumberFormat="1" applyFont="1" applyFill="1" applyBorder="1" applyAlignment="1" applyProtection="1">
      <alignment horizontal="center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33" fillId="0" borderId="12" xfId="0" applyNumberFormat="1" applyFont="1" applyFill="1" applyBorder="1" applyAlignment="1" applyProtection="1">
      <alignment horizontal="left"/>
      <protection/>
    </xf>
    <xf numFmtId="0" fontId="33" fillId="0" borderId="19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wrapText="1"/>
      <protection/>
    </xf>
    <xf numFmtId="0" fontId="33" fillId="0" borderId="14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1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left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19" fillId="33" borderId="11" xfId="0" applyNumberFormat="1" applyFont="1" applyFill="1" applyBorder="1" applyAlignment="1" applyProtection="1">
      <alignment horizontal="left" vertical="center" wrapText="1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/>
    </xf>
    <xf numFmtId="9" fontId="21" fillId="0" borderId="12" xfId="0" applyNumberFormat="1" applyFont="1" applyFill="1" applyBorder="1" applyAlignment="1" applyProtection="1">
      <alignment horizontal="center" vertical="center"/>
      <protection/>
    </xf>
    <xf numFmtId="9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9" fontId="1" fillId="0" borderId="11" xfId="0" applyNumberFormat="1" applyFont="1" applyFill="1" applyBorder="1" applyAlignment="1" applyProtection="1">
      <alignment horizontal="left" vertical="center"/>
      <protection/>
    </xf>
    <xf numFmtId="9" fontId="1" fillId="0" borderId="11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1" sqref="B1:H1"/>
    </sheetView>
  </sheetViews>
  <sheetFormatPr defaultColWidth="9.140625" defaultRowHeight="15.75"/>
  <cols>
    <col min="1" max="1" width="1.28515625" style="0" customWidth="1"/>
    <col min="2" max="2" width="9.421875" style="0" customWidth="1"/>
    <col min="3" max="3" width="8.7109375" style="0" customWidth="1"/>
    <col min="4" max="4" width="19.8515625" style="0" customWidth="1"/>
    <col min="5" max="5" width="16.28125" style="0" customWidth="1"/>
    <col min="6" max="6" width="19.28125" style="0" customWidth="1"/>
    <col min="7" max="7" width="11.00390625" style="0" customWidth="1"/>
    <col min="8" max="8" width="15.8515625" style="0" customWidth="1"/>
  </cols>
  <sheetData>
    <row r="1" spans="1:8" ht="15.75" customHeight="1">
      <c r="A1" s="112"/>
      <c r="B1" s="142" t="s">
        <v>321</v>
      </c>
      <c r="C1" s="142"/>
      <c r="D1" s="142"/>
      <c r="E1" s="142"/>
      <c r="F1" s="142"/>
      <c r="G1" s="142"/>
      <c r="H1" s="142"/>
    </row>
    <row r="2" spans="1:8" ht="15.75" customHeight="1">
      <c r="A2" s="112"/>
      <c r="B2" s="112"/>
      <c r="C2" s="112"/>
      <c r="D2" s="112"/>
      <c r="E2" s="112"/>
      <c r="F2" s="112"/>
      <c r="G2" s="112"/>
      <c r="H2" s="112"/>
    </row>
    <row r="3" spans="1:8" ht="33.75" customHeight="1">
      <c r="A3" s="112"/>
      <c r="B3" s="143" t="s">
        <v>322</v>
      </c>
      <c r="C3" s="143"/>
      <c r="D3" s="143"/>
      <c r="E3" s="143"/>
      <c r="F3" s="143"/>
      <c r="G3" s="143"/>
      <c r="H3" s="143"/>
    </row>
    <row r="4" spans="1:8" ht="3" customHeight="1">
      <c r="A4" s="112"/>
      <c r="B4" s="144"/>
      <c r="C4" s="144"/>
      <c r="D4" s="144"/>
      <c r="E4" s="144"/>
      <c r="F4" s="144"/>
      <c r="G4" s="144"/>
      <c r="H4" s="144"/>
    </row>
    <row r="5" spans="1:8" ht="27" customHeight="1">
      <c r="A5" s="112"/>
      <c r="B5" s="115"/>
      <c r="C5" s="115"/>
      <c r="D5" s="157" t="s">
        <v>342</v>
      </c>
      <c r="E5" s="157"/>
      <c r="F5" s="157"/>
      <c r="G5" s="115"/>
      <c r="H5" s="115"/>
    </row>
    <row r="6" spans="1:8" ht="15.75" customHeight="1">
      <c r="A6" s="112"/>
      <c r="B6" s="112"/>
      <c r="C6" s="112"/>
      <c r="D6" s="117"/>
      <c r="E6" s="126" t="s">
        <v>332</v>
      </c>
      <c r="F6" s="117"/>
      <c r="G6" s="112"/>
      <c r="H6" s="112"/>
    </row>
    <row r="7" spans="1:8" ht="15.75" customHeight="1">
      <c r="A7" s="112"/>
      <c r="B7" s="112"/>
      <c r="C7" s="112"/>
      <c r="D7" s="112"/>
      <c r="E7" s="127"/>
      <c r="F7" s="112"/>
      <c r="G7" s="112"/>
      <c r="H7" s="112"/>
    </row>
    <row r="8" spans="1:8" ht="15.75" customHeight="1">
      <c r="A8" s="112"/>
      <c r="B8" s="112"/>
      <c r="C8" s="112"/>
      <c r="D8" s="112"/>
      <c r="E8" s="127"/>
      <c r="F8" s="112"/>
      <c r="G8" s="112"/>
      <c r="H8" s="112"/>
    </row>
    <row r="9" spans="1:8" ht="15.75" customHeight="1">
      <c r="A9" s="112"/>
      <c r="B9" s="116"/>
      <c r="C9" s="116"/>
      <c r="D9" s="116"/>
      <c r="E9" s="116"/>
      <c r="F9" s="112"/>
      <c r="G9" s="112"/>
      <c r="H9" s="112"/>
    </row>
    <row r="10" spans="1:8" ht="15.75" customHeight="1">
      <c r="A10" s="113"/>
      <c r="B10" s="145" t="s">
        <v>323</v>
      </c>
      <c r="C10" s="146"/>
      <c r="D10" s="147"/>
      <c r="E10" s="128" t="s">
        <v>333</v>
      </c>
      <c r="F10" s="120"/>
      <c r="G10" s="114" t="s">
        <v>339</v>
      </c>
      <c r="H10" s="112"/>
    </row>
    <row r="11" spans="1:8" ht="15.75" customHeight="1">
      <c r="A11" s="113"/>
      <c r="B11" s="148" t="s">
        <v>324</v>
      </c>
      <c r="C11" s="149"/>
      <c r="D11" s="150"/>
      <c r="E11" s="174" t="s">
        <v>334</v>
      </c>
      <c r="F11" s="120"/>
      <c r="G11" s="130" t="s">
        <v>340</v>
      </c>
      <c r="H11" s="112"/>
    </row>
    <row r="12" spans="1:8" ht="15.75" customHeight="1">
      <c r="A12" s="113"/>
      <c r="B12" s="151"/>
      <c r="C12" s="152"/>
      <c r="D12" s="153"/>
      <c r="E12" s="174"/>
      <c r="F12" s="120"/>
      <c r="G12" s="130"/>
      <c r="H12" s="112"/>
    </row>
    <row r="13" spans="1:8" ht="26.25" customHeight="1">
      <c r="A13" s="113"/>
      <c r="B13" s="154"/>
      <c r="C13" s="155"/>
      <c r="D13" s="156"/>
      <c r="E13" s="174"/>
      <c r="F13" s="120"/>
      <c r="G13" s="131" t="s">
        <v>341</v>
      </c>
      <c r="H13" s="112"/>
    </row>
    <row r="14" spans="1:8" ht="15.75" customHeight="1">
      <c r="A14" s="113"/>
      <c r="B14" s="148" t="s">
        <v>325</v>
      </c>
      <c r="C14" s="149"/>
      <c r="D14" s="150"/>
      <c r="E14" s="174" t="s">
        <v>335</v>
      </c>
      <c r="F14" s="172" t="s">
        <v>336</v>
      </c>
      <c r="G14" s="173"/>
      <c r="H14" s="173"/>
    </row>
    <row r="15" spans="1:8" ht="15.75" customHeight="1">
      <c r="A15" s="113"/>
      <c r="B15" s="151"/>
      <c r="C15" s="152"/>
      <c r="D15" s="153"/>
      <c r="E15" s="174"/>
      <c r="F15" s="172" t="s">
        <v>337</v>
      </c>
      <c r="G15" s="173"/>
      <c r="H15" s="173"/>
    </row>
    <row r="16" spans="1:8" ht="15.75" customHeight="1">
      <c r="A16" s="113"/>
      <c r="B16" s="151"/>
      <c r="C16" s="152"/>
      <c r="D16" s="153"/>
      <c r="E16" s="174"/>
      <c r="F16" s="120"/>
      <c r="G16" s="112"/>
      <c r="H16" s="112"/>
    </row>
    <row r="17" spans="1:8" ht="15.75" customHeight="1">
      <c r="A17" s="113"/>
      <c r="B17" s="154"/>
      <c r="C17" s="155"/>
      <c r="D17" s="156"/>
      <c r="E17" s="174"/>
      <c r="F17" s="172" t="s">
        <v>338</v>
      </c>
      <c r="G17" s="173"/>
      <c r="H17" s="173"/>
    </row>
    <row r="18" spans="1:8" ht="15.75" customHeight="1">
      <c r="A18" s="112"/>
      <c r="B18" s="117"/>
      <c r="C18" s="117"/>
      <c r="D18" s="117"/>
      <c r="E18" s="117"/>
      <c r="F18" s="112"/>
      <c r="G18" s="112"/>
      <c r="H18" s="112"/>
    </row>
    <row r="19" spans="1:8" ht="15.75" customHeight="1">
      <c r="A19" s="112"/>
      <c r="B19" s="112"/>
      <c r="C19" s="112"/>
      <c r="D19" s="112"/>
      <c r="E19" s="112"/>
      <c r="F19" s="112"/>
      <c r="G19" s="131"/>
      <c r="H19" s="112"/>
    </row>
    <row r="20" spans="1:8" ht="15.75" customHeight="1">
      <c r="A20" s="112"/>
      <c r="B20" s="170"/>
      <c r="C20" s="170"/>
      <c r="D20" s="170"/>
      <c r="E20" s="171"/>
      <c r="F20" s="124"/>
      <c r="G20" s="124"/>
      <c r="H20" s="124"/>
    </row>
    <row r="21" spans="1:8" ht="15.75" customHeight="1">
      <c r="A21" s="112"/>
      <c r="B21" s="170"/>
      <c r="C21" s="170"/>
      <c r="D21" s="170"/>
      <c r="E21" s="171"/>
      <c r="F21" s="112"/>
      <c r="G21" s="131"/>
      <c r="H21" s="112"/>
    </row>
    <row r="22" spans="1:8" ht="15.75" customHeight="1">
      <c r="A22" s="112"/>
      <c r="B22" s="112"/>
      <c r="C22" s="112"/>
      <c r="D22" s="112"/>
      <c r="E22" s="129"/>
      <c r="F22" s="124"/>
      <c r="G22" s="124"/>
      <c r="H22" s="124"/>
    </row>
    <row r="23" spans="1:8" ht="15.75" customHeight="1">
      <c r="A23" s="112"/>
      <c r="B23" s="170"/>
      <c r="C23" s="170"/>
      <c r="D23" s="170"/>
      <c r="E23" s="118"/>
      <c r="F23" s="112"/>
      <c r="G23" s="131"/>
      <c r="H23" s="112"/>
    </row>
    <row r="24" spans="1:8" ht="15.75" customHeight="1">
      <c r="A24" s="112"/>
      <c r="B24" s="112"/>
      <c r="C24" s="112"/>
      <c r="D24" s="112"/>
      <c r="E24" s="112"/>
      <c r="F24" s="112"/>
      <c r="G24" s="112"/>
      <c r="H24" s="112"/>
    </row>
    <row r="25" spans="1:8" ht="15.75" customHeight="1">
      <c r="A25" s="112"/>
      <c r="B25" s="112"/>
      <c r="C25" s="112"/>
      <c r="D25" s="112"/>
      <c r="E25" s="112"/>
      <c r="F25" s="112"/>
      <c r="G25" s="112"/>
      <c r="H25" s="112"/>
    </row>
    <row r="26" spans="1:8" ht="15.75" customHeight="1">
      <c r="A26" s="112"/>
      <c r="B26" s="112"/>
      <c r="C26" s="112"/>
      <c r="D26" s="112"/>
      <c r="E26" s="112"/>
      <c r="F26" s="112"/>
      <c r="G26" s="112"/>
      <c r="H26" s="112"/>
    </row>
    <row r="27" spans="1:8" ht="15.75" customHeight="1">
      <c r="A27" s="112"/>
      <c r="B27" s="112"/>
      <c r="C27" s="112"/>
      <c r="D27" s="112"/>
      <c r="E27" s="112"/>
      <c r="F27" s="112"/>
      <c r="G27" s="112"/>
      <c r="H27" s="112"/>
    </row>
    <row r="28" spans="1:8" ht="15.75" customHeight="1">
      <c r="A28" s="112"/>
      <c r="B28" s="116"/>
      <c r="C28" s="116"/>
      <c r="D28" s="116"/>
      <c r="E28" s="116"/>
      <c r="F28" s="116"/>
      <c r="G28" s="116"/>
      <c r="H28" s="116"/>
    </row>
    <row r="29" spans="1:9" ht="15.75" customHeight="1">
      <c r="A29" s="113"/>
      <c r="B29" s="119" t="s">
        <v>326</v>
      </c>
      <c r="C29" s="123"/>
      <c r="D29" s="117"/>
      <c r="E29" s="117"/>
      <c r="F29" s="117"/>
      <c r="G29" s="117"/>
      <c r="H29" s="132"/>
      <c r="I29" s="29"/>
    </row>
    <row r="30" spans="1:9" ht="15.75" customHeight="1">
      <c r="A30" s="113"/>
      <c r="B30" s="120"/>
      <c r="C30" s="112"/>
      <c r="D30" s="124"/>
      <c r="E30" s="124"/>
      <c r="F30" s="124"/>
      <c r="G30" s="124"/>
      <c r="H30" s="133"/>
      <c r="I30" s="29"/>
    </row>
    <row r="31" spans="1:9" ht="15.75" customHeight="1">
      <c r="A31" s="113"/>
      <c r="B31" s="175" t="s">
        <v>327</v>
      </c>
      <c r="C31" s="176"/>
      <c r="D31" s="168" t="s">
        <v>0</v>
      </c>
      <c r="E31" s="168"/>
      <c r="F31" s="168"/>
      <c r="G31" s="168"/>
      <c r="H31" s="169"/>
      <c r="I31" s="29"/>
    </row>
    <row r="32" spans="1:9" ht="15.75" customHeight="1">
      <c r="A32" s="113"/>
      <c r="B32" s="120"/>
      <c r="C32" s="112"/>
      <c r="D32" s="117"/>
      <c r="E32" s="117"/>
      <c r="F32" s="117"/>
      <c r="G32" s="117"/>
      <c r="H32" s="132"/>
      <c r="I32" s="29"/>
    </row>
    <row r="33" spans="1:9" ht="15.75" customHeight="1">
      <c r="A33" s="113"/>
      <c r="B33" s="121" t="s">
        <v>328</v>
      </c>
      <c r="C33" s="124"/>
      <c r="D33" s="168" t="s">
        <v>331</v>
      </c>
      <c r="E33" s="168"/>
      <c r="F33" s="168"/>
      <c r="G33" s="168"/>
      <c r="H33" s="169"/>
      <c r="I33" s="29"/>
    </row>
    <row r="34" spans="1:9" ht="15.75" customHeight="1">
      <c r="A34" s="113"/>
      <c r="B34" s="120"/>
      <c r="C34" s="112"/>
      <c r="D34" s="117"/>
      <c r="E34" s="117"/>
      <c r="F34" s="117"/>
      <c r="G34" s="117"/>
      <c r="H34" s="132"/>
      <c r="I34" s="29"/>
    </row>
    <row r="35" spans="1:9" ht="15.75" customHeight="1">
      <c r="A35" s="113"/>
      <c r="B35" s="122"/>
      <c r="C35" s="125"/>
      <c r="D35" s="125"/>
      <c r="E35" s="125"/>
      <c r="F35" s="125"/>
      <c r="G35" s="125"/>
      <c r="H35" s="134"/>
      <c r="I35" s="29"/>
    </row>
    <row r="36" spans="1:9" ht="19.5" customHeight="1">
      <c r="A36" s="113"/>
      <c r="B36" s="158" t="s">
        <v>329</v>
      </c>
      <c r="C36" s="159"/>
      <c r="D36" s="159"/>
      <c r="E36" s="159"/>
      <c r="F36" s="159"/>
      <c r="G36" s="159"/>
      <c r="H36" s="160"/>
      <c r="I36" s="29"/>
    </row>
    <row r="37" spans="1:9" ht="5.25" customHeight="1">
      <c r="A37" s="113"/>
      <c r="B37" s="161" t="s">
        <v>330</v>
      </c>
      <c r="C37" s="162"/>
      <c r="D37" s="162"/>
      <c r="E37" s="162"/>
      <c r="F37" s="162"/>
      <c r="G37" s="162"/>
      <c r="H37" s="163"/>
      <c r="I37" s="29"/>
    </row>
    <row r="38" spans="1:9" ht="15.75" customHeight="1">
      <c r="A38" s="113"/>
      <c r="B38" s="164"/>
      <c r="C38" s="165"/>
      <c r="D38" s="165"/>
      <c r="E38" s="165"/>
      <c r="F38" s="165"/>
      <c r="G38" s="165"/>
      <c r="H38" s="166"/>
      <c r="I38" s="29"/>
    </row>
    <row r="39" spans="1:8" ht="15.75" customHeight="1">
      <c r="A39" s="112"/>
      <c r="B39" s="117"/>
      <c r="C39" s="117"/>
      <c r="D39" s="117"/>
      <c r="E39" s="117"/>
      <c r="F39" s="117"/>
      <c r="G39" s="117"/>
      <c r="H39" s="117"/>
    </row>
    <row r="46" spans="2:6" ht="15.75">
      <c r="B46" s="167" t="s">
        <v>343</v>
      </c>
      <c r="C46" s="167"/>
      <c r="D46" s="167"/>
      <c r="E46" s="167"/>
      <c r="F46" s="167"/>
    </row>
    <row r="47" ht="15.75">
      <c r="B47" t="s">
        <v>344</v>
      </c>
    </row>
  </sheetData>
  <sheetProtection/>
  <mergeCells count="21">
    <mergeCell ref="F14:H14"/>
    <mergeCell ref="F15:H15"/>
    <mergeCell ref="E11:E13"/>
    <mergeCell ref="F17:H17"/>
    <mergeCell ref="D31:H31"/>
    <mergeCell ref="B23:D23"/>
    <mergeCell ref="B31:C31"/>
    <mergeCell ref="B14:D17"/>
    <mergeCell ref="E14:E17"/>
    <mergeCell ref="B36:H36"/>
    <mergeCell ref="B37:H38"/>
    <mergeCell ref="B46:F46"/>
    <mergeCell ref="D33:H33"/>
    <mergeCell ref="B20:D21"/>
    <mergeCell ref="E20:E21"/>
    <mergeCell ref="B1:H1"/>
    <mergeCell ref="B3:H3"/>
    <mergeCell ref="B4:H4"/>
    <mergeCell ref="B10:D10"/>
    <mergeCell ref="B11:D13"/>
    <mergeCell ref="D5:F5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showGridLines="0" zoomScalePageLayoutView="0" workbookViewId="0" topLeftCell="A1">
      <selection activeCell="A1" sqref="A1:S1"/>
    </sheetView>
  </sheetViews>
  <sheetFormatPr defaultColWidth="9.140625" defaultRowHeight="15.75"/>
  <cols>
    <col min="1" max="1" width="25.57421875" style="0" customWidth="1"/>
    <col min="2" max="2" width="6.57421875" style="0" customWidth="1"/>
    <col min="3" max="3" width="10.57421875" style="0" customWidth="1"/>
    <col min="4" max="4" width="12.140625" style="0" customWidth="1"/>
    <col min="5" max="5" width="13.140625" style="0" customWidth="1"/>
    <col min="6" max="7" width="11.140625" style="0" customWidth="1"/>
    <col min="8" max="8" width="12.140625" style="0" customWidth="1"/>
    <col min="9" max="9" width="11.7109375" style="0" customWidth="1"/>
    <col min="10" max="11" width="11.57421875" style="0" customWidth="1"/>
    <col min="12" max="12" width="10.57421875" style="0" customWidth="1"/>
    <col min="13" max="13" width="11.140625" style="0" customWidth="1"/>
    <col min="15" max="15" width="12.140625" style="0" customWidth="1"/>
    <col min="16" max="16" width="10.57421875" style="0" customWidth="1"/>
    <col min="18" max="18" width="13.140625" style="0" customWidth="1"/>
    <col min="19" max="19" width="14.140625" style="0" customWidth="1"/>
    <col min="20" max="20" width="12.28125" style="0" customWidth="1"/>
    <col min="21" max="255" width="9.00390625" style="0" customWidth="1"/>
  </cols>
  <sheetData>
    <row r="1" spans="1:20" ht="54.75" customHeight="1">
      <c r="A1" s="177" t="s">
        <v>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27"/>
    </row>
    <row r="2" spans="1:21" ht="24.75" customHeight="1">
      <c r="A2" s="185"/>
      <c r="B2" s="178" t="s">
        <v>15</v>
      </c>
      <c r="C2" s="178" t="s">
        <v>17</v>
      </c>
      <c r="D2" s="178" t="s">
        <v>18</v>
      </c>
      <c r="E2" s="178" t="s">
        <v>19</v>
      </c>
      <c r="F2" s="178" t="s">
        <v>20</v>
      </c>
      <c r="G2" s="178" t="s">
        <v>21</v>
      </c>
      <c r="H2" s="188" t="s">
        <v>22</v>
      </c>
      <c r="I2" s="189"/>
      <c r="J2" s="189"/>
      <c r="K2" s="189"/>
      <c r="L2" s="189"/>
      <c r="M2" s="189"/>
      <c r="N2" s="189"/>
      <c r="O2" s="189"/>
      <c r="P2" s="190"/>
      <c r="Q2" s="178" t="s">
        <v>34</v>
      </c>
      <c r="R2" s="4" t="s">
        <v>24</v>
      </c>
      <c r="S2" s="178" t="s">
        <v>36</v>
      </c>
      <c r="T2" s="178" t="s">
        <v>37</v>
      </c>
      <c r="U2" s="29"/>
    </row>
    <row r="3" spans="1:21" ht="20.25" customHeight="1">
      <c r="A3" s="178"/>
      <c r="B3" s="179"/>
      <c r="C3" s="180"/>
      <c r="D3" s="178"/>
      <c r="E3" s="178"/>
      <c r="F3" s="178"/>
      <c r="G3" s="178"/>
      <c r="H3" s="186" t="s">
        <v>23</v>
      </c>
      <c r="I3" s="4" t="s">
        <v>24</v>
      </c>
      <c r="J3" s="178" t="s">
        <v>26</v>
      </c>
      <c r="K3" s="4" t="s">
        <v>24</v>
      </c>
      <c r="L3" s="178" t="s">
        <v>29</v>
      </c>
      <c r="M3" s="178" t="s">
        <v>30</v>
      </c>
      <c r="N3" s="178" t="s">
        <v>31</v>
      </c>
      <c r="O3" s="178" t="s">
        <v>32</v>
      </c>
      <c r="P3" s="4" t="s">
        <v>24</v>
      </c>
      <c r="Q3" s="178"/>
      <c r="R3" s="178" t="s">
        <v>35</v>
      </c>
      <c r="S3" s="180"/>
      <c r="T3" s="180"/>
      <c r="U3" s="29"/>
    </row>
    <row r="4" spans="1:21" ht="20.25" customHeight="1">
      <c r="A4" s="178"/>
      <c r="B4" s="179"/>
      <c r="C4" s="180"/>
      <c r="D4" s="178"/>
      <c r="E4" s="178"/>
      <c r="F4" s="178"/>
      <c r="G4" s="178"/>
      <c r="H4" s="187"/>
      <c r="I4" s="182" t="s">
        <v>25</v>
      </c>
      <c r="J4" s="181"/>
      <c r="K4" s="182" t="s">
        <v>28</v>
      </c>
      <c r="L4" s="181"/>
      <c r="M4" s="181"/>
      <c r="N4" s="181"/>
      <c r="O4" s="181"/>
      <c r="P4" s="182" t="s">
        <v>25</v>
      </c>
      <c r="Q4" s="178"/>
      <c r="R4" s="178"/>
      <c r="S4" s="180"/>
      <c r="T4" s="180"/>
      <c r="U4" s="29"/>
    </row>
    <row r="5" spans="1:21" ht="92.25" customHeight="1">
      <c r="A5" s="178"/>
      <c r="B5" s="179"/>
      <c r="C5" s="180"/>
      <c r="D5" s="178"/>
      <c r="E5" s="178"/>
      <c r="F5" s="178"/>
      <c r="G5" s="178"/>
      <c r="H5" s="187"/>
      <c r="I5" s="183"/>
      <c r="J5" s="181"/>
      <c r="K5" s="183"/>
      <c r="L5" s="181"/>
      <c r="M5" s="181"/>
      <c r="N5" s="181"/>
      <c r="O5" s="181"/>
      <c r="P5" s="183"/>
      <c r="Q5" s="178"/>
      <c r="R5" s="178"/>
      <c r="S5" s="180"/>
      <c r="T5" s="180"/>
      <c r="U5" s="30"/>
    </row>
    <row r="6" spans="1:21" ht="18.75" customHeight="1">
      <c r="A6" s="4" t="s">
        <v>2</v>
      </c>
      <c r="B6" s="4" t="s">
        <v>16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29"/>
    </row>
    <row r="7" spans="1:23" ht="89.25" customHeight="1">
      <c r="A7" s="5" t="s">
        <v>3</v>
      </c>
      <c r="B7" s="4">
        <v>1</v>
      </c>
      <c r="C7" s="11">
        <v>1813</v>
      </c>
      <c r="D7" s="11">
        <v>7465</v>
      </c>
      <c r="E7" s="11">
        <v>323</v>
      </c>
      <c r="F7" s="11">
        <v>2117</v>
      </c>
      <c r="G7" s="11">
        <v>5026</v>
      </c>
      <c r="H7" s="11">
        <v>5271</v>
      </c>
      <c r="I7" s="11">
        <v>2080</v>
      </c>
      <c r="J7" s="11">
        <v>4094</v>
      </c>
      <c r="K7" s="11">
        <v>1978</v>
      </c>
      <c r="L7" s="11">
        <v>560</v>
      </c>
      <c r="M7" s="11">
        <v>378</v>
      </c>
      <c r="N7" s="11"/>
      <c r="O7" s="11">
        <v>721</v>
      </c>
      <c r="P7" s="11">
        <v>389</v>
      </c>
      <c r="Q7" s="11">
        <v>1568</v>
      </c>
      <c r="R7" s="11">
        <v>411</v>
      </c>
      <c r="S7" s="11"/>
      <c r="T7" s="11">
        <v>46</v>
      </c>
      <c r="U7" s="30"/>
      <c r="V7" s="31"/>
      <c r="W7" s="31"/>
    </row>
    <row r="8" spans="1:21" ht="74.25" customHeight="1">
      <c r="A8" s="5" t="s">
        <v>4</v>
      </c>
      <c r="B8" s="4">
        <v>2</v>
      </c>
      <c r="C8" s="11">
        <v>12483</v>
      </c>
      <c r="D8" s="11">
        <v>78903</v>
      </c>
      <c r="E8" s="11">
        <v>1161</v>
      </c>
      <c r="F8" s="11">
        <v>16807</v>
      </c>
      <c r="G8" s="11">
        <v>60935</v>
      </c>
      <c r="H8" s="11">
        <v>60094</v>
      </c>
      <c r="I8" s="11">
        <v>44245</v>
      </c>
      <c r="J8" s="11">
        <v>47289</v>
      </c>
      <c r="K8" s="11">
        <v>42045</v>
      </c>
      <c r="L8" s="11">
        <v>6054</v>
      </c>
      <c r="M8" s="11">
        <v>2056</v>
      </c>
      <c r="N8" s="11">
        <v>2</v>
      </c>
      <c r="O8" s="11">
        <v>3223</v>
      </c>
      <c r="P8" s="11">
        <v>2306</v>
      </c>
      <c r="Q8" s="11">
        <v>13324</v>
      </c>
      <c r="R8" s="11">
        <v>3230</v>
      </c>
      <c r="S8" s="11">
        <v>3</v>
      </c>
      <c r="T8" s="11">
        <v>158</v>
      </c>
      <c r="U8" s="29"/>
    </row>
    <row r="9" spans="1:21" ht="30" customHeight="1">
      <c r="A9" s="6" t="s">
        <v>5</v>
      </c>
      <c r="B9" s="4">
        <v>3</v>
      </c>
      <c r="C9" s="11">
        <v>13039</v>
      </c>
      <c r="D9" s="11">
        <v>34425</v>
      </c>
      <c r="E9" s="11">
        <v>200</v>
      </c>
      <c r="F9" s="11">
        <v>2140</v>
      </c>
      <c r="G9" s="11">
        <v>31874</v>
      </c>
      <c r="H9" s="11">
        <v>34725</v>
      </c>
      <c r="I9" s="11">
        <v>26253</v>
      </c>
      <c r="J9" s="22" t="s">
        <v>27</v>
      </c>
      <c r="K9" s="22" t="s">
        <v>27</v>
      </c>
      <c r="L9" s="11">
        <v>4136</v>
      </c>
      <c r="M9" s="11">
        <v>929</v>
      </c>
      <c r="N9" s="11"/>
      <c r="O9" s="11">
        <v>51</v>
      </c>
      <c r="P9" s="11">
        <v>10</v>
      </c>
      <c r="Q9" s="11">
        <v>10188</v>
      </c>
      <c r="R9" s="11">
        <v>239</v>
      </c>
      <c r="S9" s="11"/>
      <c r="T9" s="11">
        <v>46</v>
      </c>
      <c r="U9" s="29"/>
    </row>
    <row r="10" spans="1:21" ht="74.25" customHeight="1">
      <c r="A10" s="5" t="s">
        <v>6</v>
      </c>
      <c r="B10" s="4">
        <v>4</v>
      </c>
      <c r="C10" s="11">
        <v>323</v>
      </c>
      <c r="D10" s="11">
        <v>1470</v>
      </c>
      <c r="E10" s="11">
        <v>37</v>
      </c>
      <c r="F10" s="11">
        <v>534</v>
      </c>
      <c r="G10" s="11">
        <v>899</v>
      </c>
      <c r="H10" s="11">
        <v>845</v>
      </c>
      <c r="I10" s="11">
        <v>356</v>
      </c>
      <c r="J10" s="11">
        <v>625</v>
      </c>
      <c r="K10" s="11">
        <v>348</v>
      </c>
      <c r="L10" s="11">
        <v>87</v>
      </c>
      <c r="M10" s="11">
        <v>113</v>
      </c>
      <c r="N10" s="11"/>
      <c r="O10" s="11">
        <v>4</v>
      </c>
      <c r="P10" s="11">
        <v>1</v>
      </c>
      <c r="Q10" s="11">
        <v>377</v>
      </c>
      <c r="R10" s="11">
        <v>138</v>
      </c>
      <c r="S10" s="11"/>
      <c r="T10" s="11">
        <v>20</v>
      </c>
      <c r="U10" s="29"/>
    </row>
    <row r="11" spans="1:21" ht="60" customHeight="1">
      <c r="A11" s="5" t="s">
        <v>7</v>
      </c>
      <c r="B11" s="4">
        <v>5</v>
      </c>
      <c r="C11" s="11">
        <v>206</v>
      </c>
      <c r="D11" s="11">
        <v>755</v>
      </c>
      <c r="E11" s="11">
        <v>12</v>
      </c>
      <c r="F11" s="11">
        <v>218</v>
      </c>
      <c r="G11" s="11">
        <v>526</v>
      </c>
      <c r="H11" s="11">
        <v>473</v>
      </c>
      <c r="I11" s="11">
        <v>211</v>
      </c>
      <c r="J11" s="11">
        <v>320</v>
      </c>
      <c r="K11" s="11">
        <v>202</v>
      </c>
      <c r="L11" s="11">
        <v>116</v>
      </c>
      <c r="M11" s="11">
        <v>20</v>
      </c>
      <c r="N11" s="11"/>
      <c r="O11" s="11">
        <v>1</v>
      </c>
      <c r="P11" s="11">
        <v>1</v>
      </c>
      <c r="Q11" s="11">
        <v>259</v>
      </c>
      <c r="R11" s="11">
        <v>107</v>
      </c>
      <c r="S11" s="11"/>
      <c r="T11" s="11">
        <v>2</v>
      </c>
      <c r="U11" s="29"/>
    </row>
    <row r="12" spans="1:21" ht="45" customHeight="1">
      <c r="A12" s="5" t="s">
        <v>8</v>
      </c>
      <c r="B12" s="4">
        <v>6</v>
      </c>
      <c r="C12" s="11">
        <v>1301</v>
      </c>
      <c r="D12" s="11">
        <v>5031</v>
      </c>
      <c r="E12" s="11">
        <v>72</v>
      </c>
      <c r="F12" s="11">
        <v>1011</v>
      </c>
      <c r="G12" s="11">
        <v>3952</v>
      </c>
      <c r="H12" s="11">
        <v>3998</v>
      </c>
      <c r="I12" s="11">
        <v>2391</v>
      </c>
      <c r="J12" s="11">
        <v>3256</v>
      </c>
      <c r="K12" s="11">
        <v>2337</v>
      </c>
      <c r="L12" s="11">
        <v>337</v>
      </c>
      <c r="M12" s="11">
        <v>239</v>
      </c>
      <c r="N12" s="11">
        <v>2</v>
      </c>
      <c r="O12" s="11">
        <v>1965</v>
      </c>
      <c r="P12" s="11">
        <v>1310</v>
      </c>
      <c r="Q12" s="11">
        <v>1255</v>
      </c>
      <c r="R12" s="11">
        <v>438</v>
      </c>
      <c r="S12" s="11"/>
      <c r="T12" s="11">
        <v>41</v>
      </c>
      <c r="U12" s="29"/>
    </row>
    <row r="13" spans="1:21" ht="74.25" customHeight="1">
      <c r="A13" s="5" t="s">
        <v>9</v>
      </c>
      <c r="B13" s="4">
        <v>7</v>
      </c>
      <c r="C13" s="11">
        <v>2587</v>
      </c>
      <c r="D13" s="11">
        <v>14645</v>
      </c>
      <c r="E13" s="11">
        <v>606</v>
      </c>
      <c r="F13" s="11">
        <v>3763</v>
      </c>
      <c r="G13" s="11">
        <v>10276</v>
      </c>
      <c r="H13" s="11">
        <v>9955</v>
      </c>
      <c r="I13" s="11">
        <v>5658</v>
      </c>
      <c r="J13" s="11">
        <v>7652</v>
      </c>
      <c r="K13" s="11">
        <v>4966</v>
      </c>
      <c r="L13" s="11">
        <v>903</v>
      </c>
      <c r="M13" s="11">
        <v>597</v>
      </c>
      <c r="N13" s="11">
        <v>1</v>
      </c>
      <c r="O13" s="11">
        <v>674</v>
      </c>
      <c r="P13" s="11">
        <v>308</v>
      </c>
      <c r="Q13" s="11">
        <v>2908</v>
      </c>
      <c r="R13" s="11">
        <v>730</v>
      </c>
      <c r="S13" s="11"/>
      <c r="T13" s="11">
        <v>90</v>
      </c>
      <c r="U13" s="29"/>
    </row>
    <row r="14" spans="1:21" ht="24.75" customHeight="1">
      <c r="A14" s="7" t="s">
        <v>10</v>
      </c>
      <c r="B14" s="9">
        <v>8</v>
      </c>
      <c r="C14" s="32">
        <f aca="true" t="shared" si="0" ref="C14:T14">SUM(C7:C13)</f>
        <v>31752</v>
      </c>
      <c r="D14" s="32">
        <f t="shared" si="0"/>
        <v>142694</v>
      </c>
      <c r="E14" s="32">
        <f t="shared" si="0"/>
        <v>2411</v>
      </c>
      <c r="F14" s="32">
        <f t="shared" si="0"/>
        <v>26590</v>
      </c>
      <c r="G14" s="32">
        <f t="shared" si="0"/>
        <v>113488</v>
      </c>
      <c r="H14" s="32">
        <f t="shared" si="0"/>
        <v>115361</v>
      </c>
      <c r="I14" s="32">
        <f t="shared" si="0"/>
        <v>81194</v>
      </c>
      <c r="J14" s="32">
        <f t="shared" si="0"/>
        <v>63236</v>
      </c>
      <c r="K14" s="32">
        <f t="shared" si="0"/>
        <v>51876</v>
      </c>
      <c r="L14" s="32">
        <f t="shared" si="0"/>
        <v>12193</v>
      </c>
      <c r="M14" s="32">
        <f t="shared" si="0"/>
        <v>4332</v>
      </c>
      <c r="N14" s="32">
        <f t="shared" si="0"/>
        <v>5</v>
      </c>
      <c r="O14" s="32">
        <f t="shared" si="0"/>
        <v>6639</v>
      </c>
      <c r="P14" s="32">
        <f t="shared" si="0"/>
        <v>4325</v>
      </c>
      <c r="Q14" s="32">
        <f t="shared" si="0"/>
        <v>29879</v>
      </c>
      <c r="R14" s="32">
        <f t="shared" si="0"/>
        <v>5293</v>
      </c>
      <c r="S14" s="32">
        <f t="shared" si="0"/>
        <v>3</v>
      </c>
      <c r="T14" s="32">
        <f t="shared" si="0"/>
        <v>403</v>
      </c>
      <c r="U14" s="29"/>
    </row>
    <row r="15" spans="1:21" ht="50.25" customHeight="1">
      <c r="A15" s="5" t="s">
        <v>11</v>
      </c>
      <c r="B15" s="10">
        <v>9</v>
      </c>
      <c r="C15" s="11">
        <v>1628</v>
      </c>
      <c r="D15" s="11">
        <v>7710</v>
      </c>
      <c r="E15" s="11">
        <v>128</v>
      </c>
      <c r="F15" s="11">
        <v>1159</v>
      </c>
      <c r="G15" s="11">
        <v>6430</v>
      </c>
      <c r="H15" s="11">
        <v>6640</v>
      </c>
      <c r="I15" s="11">
        <v>4342</v>
      </c>
      <c r="J15" s="11">
        <v>5225</v>
      </c>
      <c r="K15" s="11">
        <v>4215</v>
      </c>
      <c r="L15" s="11">
        <v>973</v>
      </c>
      <c r="M15" s="11">
        <v>204</v>
      </c>
      <c r="N15" s="11">
        <v>2</v>
      </c>
      <c r="O15" s="23" t="s">
        <v>33</v>
      </c>
      <c r="P15" s="23" t="s">
        <v>33</v>
      </c>
      <c r="Q15" s="11">
        <v>1418</v>
      </c>
      <c r="R15" s="11">
        <v>460</v>
      </c>
      <c r="S15" s="11"/>
      <c r="T15" s="11">
        <v>65</v>
      </c>
      <c r="U15" s="29"/>
    </row>
    <row r="16" spans="1:20" ht="35.25" customHeight="1">
      <c r="A16" s="184" t="s">
        <v>12</v>
      </c>
      <c r="B16" s="184"/>
      <c r="C16" s="12"/>
      <c r="D16" s="14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8"/>
    </row>
    <row r="17" spans="1:19" ht="24" customHeight="1">
      <c r="A17" s="8" t="s">
        <v>13</v>
      </c>
      <c r="C17" s="13"/>
      <c r="D17" s="15"/>
      <c r="E17" s="15"/>
      <c r="F17" s="16">
        <v>35289</v>
      </c>
      <c r="G17" s="19"/>
      <c r="H17" s="20"/>
      <c r="I17" s="21"/>
      <c r="J17" s="21"/>
      <c r="K17" s="21"/>
      <c r="L17" s="21"/>
      <c r="M17" s="21"/>
      <c r="N17" s="21"/>
      <c r="O17" s="21"/>
      <c r="P17" s="24"/>
      <c r="Q17" s="24"/>
      <c r="R17" s="24"/>
      <c r="S17" s="24"/>
    </row>
    <row r="18" spans="1:19" ht="23.25" customHeight="1">
      <c r="A18" s="8" t="s">
        <v>14</v>
      </c>
      <c r="C18" s="13"/>
      <c r="D18" s="15"/>
      <c r="E18" s="15"/>
      <c r="F18" s="17">
        <v>33621</v>
      </c>
      <c r="G18" s="19"/>
      <c r="H18" s="20"/>
      <c r="I18" s="21"/>
      <c r="J18" s="21"/>
      <c r="K18" s="21"/>
      <c r="L18" s="21"/>
      <c r="M18" s="21"/>
      <c r="N18" s="21"/>
      <c r="O18" s="21"/>
      <c r="P18" s="24"/>
      <c r="Q18" s="24"/>
      <c r="R18" s="24"/>
      <c r="S18" s="24"/>
    </row>
    <row r="19" spans="1:19" ht="15.75" customHeight="1">
      <c r="A19" s="191"/>
      <c r="B19" s="191"/>
      <c r="C19" s="191"/>
      <c r="D19" s="191"/>
      <c r="E19" s="191"/>
      <c r="F19" s="192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</row>
    <row r="20" ht="15.75" customHeight="1"/>
    <row r="21" ht="15.75" customHeight="1"/>
    <row r="22" ht="15.75" customHeight="1"/>
    <row r="23" ht="15.75" customHeight="1"/>
    <row r="24" ht="15.75" customHeight="1">
      <c r="S24" s="25"/>
    </row>
    <row r="25" ht="15.75" customHeight="1">
      <c r="S25" s="25"/>
    </row>
    <row r="26" ht="15.75" customHeight="1">
      <c r="S26" s="25"/>
    </row>
    <row r="27" ht="20.25" customHeight="1">
      <c r="S27" s="26"/>
    </row>
    <row r="28" ht="17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</sheetData>
  <sheetProtection/>
  <mergeCells count="24">
    <mergeCell ref="A19:S19"/>
    <mergeCell ref="S2:S5"/>
    <mergeCell ref="L3:L5"/>
    <mergeCell ref="J3:J5"/>
    <mergeCell ref="N3:N5"/>
    <mergeCell ref="A16:B16"/>
    <mergeCell ref="A2:A5"/>
    <mergeCell ref="H3:H5"/>
    <mergeCell ref="K4:K5"/>
    <mergeCell ref="I4:I5"/>
    <mergeCell ref="F2:F5"/>
    <mergeCell ref="G2:G5"/>
    <mergeCell ref="H2:P2"/>
    <mergeCell ref="M3:M5"/>
    <mergeCell ref="A1:S1"/>
    <mergeCell ref="B2:B5"/>
    <mergeCell ref="C2:C5"/>
    <mergeCell ref="O3:O5"/>
    <mergeCell ref="Q2:Q5"/>
    <mergeCell ref="T2:T5"/>
    <mergeCell ref="R3:R5"/>
    <mergeCell ref="P4:P5"/>
    <mergeCell ref="D2:D5"/>
    <mergeCell ref="E2:E5"/>
  </mergeCells>
  <printOptions/>
  <pageMargins left="0.6299212598425197" right="0" top="0.984251968503937" bottom="0" header="0.3937007874015748" footer="0.3937007874015748"/>
  <pageSetup horizontalDpi="600" verticalDpi="600" orientation="landscape" paperSize="9" scale="6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:I1"/>
    </sheetView>
  </sheetViews>
  <sheetFormatPr defaultColWidth="9.140625" defaultRowHeight="15.75"/>
  <cols>
    <col min="1" max="1" width="35.57421875" style="0" customWidth="1"/>
    <col min="2" max="2" width="4.140625" style="0" customWidth="1"/>
    <col min="3" max="3" width="15.421875" style="0" customWidth="1"/>
    <col min="4" max="5" width="13.57421875" style="0" customWidth="1"/>
    <col min="6" max="6" width="13.140625" style="0" customWidth="1"/>
    <col min="7" max="7" width="12.57421875" style="0" customWidth="1"/>
    <col min="8" max="9" width="15.57421875" style="0" customWidth="1"/>
    <col min="10" max="255" width="9.00390625" style="0" customWidth="1"/>
  </cols>
  <sheetData>
    <row r="1" spans="1:9" ht="54.75" customHeight="1">
      <c r="A1" s="193" t="s">
        <v>38</v>
      </c>
      <c r="B1" s="193"/>
      <c r="C1" s="193"/>
      <c r="D1" s="193"/>
      <c r="E1" s="193"/>
      <c r="F1" s="193"/>
      <c r="G1" s="193"/>
      <c r="H1" s="193"/>
      <c r="I1" s="193"/>
    </row>
    <row r="2" spans="1:10" ht="20.25" customHeight="1">
      <c r="A2" s="195"/>
      <c r="B2" s="196" t="s">
        <v>15</v>
      </c>
      <c r="C2" s="194" t="s">
        <v>41</v>
      </c>
      <c r="D2" s="194" t="s">
        <v>42</v>
      </c>
      <c r="E2" s="194" t="s">
        <v>43</v>
      </c>
      <c r="F2" s="194" t="s">
        <v>44</v>
      </c>
      <c r="G2" s="33" t="s">
        <v>24</v>
      </c>
      <c r="H2" s="194" t="s">
        <v>46</v>
      </c>
      <c r="I2" s="194" t="s">
        <v>47</v>
      </c>
      <c r="J2" s="29"/>
    </row>
    <row r="3" spans="1:10" ht="102.75" customHeight="1">
      <c r="A3" s="195"/>
      <c r="B3" s="196"/>
      <c r="C3" s="194"/>
      <c r="D3" s="194"/>
      <c r="E3" s="194"/>
      <c r="F3" s="194"/>
      <c r="G3" s="33" t="s">
        <v>45</v>
      </c>
      <c r="H3" s="194"/>
      <c r="I3" s="194"/>
      <c r="J3" s="29"/>
    </row>
    <row r="4" spans="1:10" ht="20.25" customHeight="1">
      <c r="A4" s="33" t="s">
        <v>2</v>
      </c>
      <c r="B4" s="33" t="s">
        <v>16</v>
      </c>
      <c r="C4" s="33">
        <v>1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29"/>
    </row>
    <row r="5" spans="1:10" ht="30" customHeight="1">
      <c r="A5" s="34" t="s">
        <v>10</v>
      </c>
      <c r="B5" s="38">
        <v>1</v>
      </c>
      <c r="C5" s="11">
        <v>5375</v>
      </c>
      <c r="D5" s="11">
        <v>81691</v>
      </c>
      <c r="E5" s="11">
        <v>4041</v>
      </c>
      <c r="F5" s="11">
        <v>75476</v>
      </c>
      <c r="G5" s="11">
        <v>61496</v>
      </c>
      <c r="H5" s="11">
        <v>7549</v>
      </c>
      <c r="I5" s="11">
        <v>60852</v>
      </c>
      <c r="J5" s="29"/>
    </row>
    <row r="6" spans="1:10" ht="30" customHeight="1">
      <c r="A6" s="35" t="s">
        <v>39</v>
      </c>
      <c r="B6" s="39" t="s">
        <v>40</v>
      </c>
      <c r="C6" s="11">
        <v>1736</v>
      </c>
      <c r="D6" s="11">
        <v>13100</v>
      </c>
      <c r="E6" s="11">
        <v>528</v>
      </c>
      <c r="F6" s="11">
        <v>12713</v>
      </c>
      <c r="G6" s="11">
        <v>10908</v>
      </c>
      <c r="H6" s="11">
        <v>1595</v>
      </c>
      <c r="I6" s="11">
        <v>26329</v>
      </c>
      <c r="J6" s="29"/>
    </row>
    <row r="7" spans="1:9" ht="15.75" customHeight="1">
      <c r="A7" s="36"/>
      <c r="B7" s="40"/>
      <c r="C7" s="28"/>
      <c r="D7" s="28"/>
      <c r="E7" s="28"/>
      <c r="F7" s="28"/>
      <c r="G7" s="28"/>
      <c r="H7" s="28"/>
      <c r="I7" s="28"/>
    </row>
    <row r="8" ht="15.75" customHeight="1">
      <c r="A8" s="37"/>
    </row>
    <row r="9" ht="15.75" customHeight="1">
      <c r="A9" s="37"/>
    </row>
    <row r="10" ht="15.75" customHeight="1">
      <c r="A10" s="37"/>
    </row>
    <row r="11" ht="15.75" customHeight="1">
      <c r="A11" s="37"/>
    </row>
  </sheetData>
  <sheetProtection/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rintOptions/>
  <pageMargins left="0.5118110236220472" right="0" top="1.7716535433070868" bottom="0" header="0.3937007874015748" footer="0.3937007874015748"/>
  <pageSetup horizontalDpi="600" verticalDpi="600" orientation="landscape" paperSize="9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showGridLines="0" zoomScalePageLayoutView="0" workbookViewId="0" topLeftCell="A1">
      <selection activeCell="A1" sqref="A1:J1"/>
    </sheetView>
  </sheetViews>
  <sheetFormatPr defaultColWidth="9.140625" defaultRowHeight="15.75"/>
  <cols>
    <col min="1" max="3" width="3.140625" style="0" customWidth="1"/>
    <col min="4" max="4" width="50.57421875" style="0" customWidth="1"/>
    <col min="5" max="5" width="7.57421875" style="0" customWidth="1"/>
    <col min="6" max="6" width="11.57421875" style="0" customWidth="1"/>
    <col min="7" max="8" width="10.57421875" style="0" customWidth="1"/>
    <col min="9" max="9" width="15.57421875" style="0" customWidth="1"/>
    <col min="10" max="10" width="15.00390625" style="0" customWidth="1"/>
    <col min="11" max="255" width="9.00390625" style="0" customWidth="1"/>
  </cols>
  <sheetData>
    <row r="1" spans="1:12" ht="30" customHeight="1">
      <c r="A1" s="217" t="s">
        <v>48</v>
      </c>
      <c r="B1" s="217"/>
      <c r="C1" s="217"/>
      <c r="D1" s="217"/>
      <c r="E1" s="217"/>
      <c r="F1" s="217"/>
      <c r="G1" s="217"/>
      <c r="H1" s="217"/>
      <c r="I1" s="217"/>
      <c r="J1" s="217"/>
      <c r="K1" s="50"/>
      <c r="L1" s="50"/>
    </row>
    <row r="2" spans="1:17" ht="15.75">
      <c r="A2" s="206" t="s">
        <v>49</v>
      </c>
      <c r="B2" s="207"/>
      <c r="C2" s="207"/>
      <c r="D2" s="208"/>
      <c r="E2" s="212" t="s">
        <v>152</v>
      </c>
      <c r="F2" s="205" t="s">
        <v>253</v>
      </c>
      <c r="G2" s="205" t="s">
        <v>44</v>
      </c>
      <c r="H2" s="43" t="s">
        <v>24</v>
      </c>
      <c r="I2" s="205" t="s">
        <v>254</v>
      </c>
      <c r="J2" s="205"/>
      <c r="K2" s="51"/>
      <c r="L2" s="52"/>
      <c r="M2" s="52"/>
      <c r="N2" s="52"/>
      <c r="O2" s="52"/>
      <c r="P2" s="52"/>
      <c r="Q2" s="52"/>
    </row>
    <row r="3" spans="1:11" ht="60" customHeight="1">
      <c r="A3" s="209"/>
      <c r="B3" s="210"/>
      <c r="C3" s="210"/>
      <c r="D3" s="211"/>
      <c r="E3" s="213"/>
      <c r="F3" s="205"/>
      <c r="G3" s="205"/>
      <c r="H3" s="43" t="s">
        <v>25</v>
      </c>
      <c r="I3" s="43" t="s">
        <v>255</v>
      </c>
      <c r="J3" s="43" t="s">
        <v>256</v>
      </c>
      <c r="K3" s="29"/>
    </row>
    <row r="4" spans="1:11" ht="15" customHeight="1">
      <c r="A4" s="214" t="s">
        <v>2</v>
      </c>
      <c r="B4" s="215"/>
      <c r="C4" s="215"/>
      <c r="D4" s="216"/>
      <c r="E4" s="43" t="s">
        <v>16</v>
      </c>
      <c r="F4" s="43">
        <v>1</v>
      </c>
      <c r="G4" s="43">
        <v>2</v>
      </c>
      <c r="H4" s="43">
        <v>3</v>
      </c>
      <c r="I4" s="43">
        <v>4</v>
      </c>
      <c r="J4" s="43">
        <v>5</v>
      </c>
      <c r="K4" s="29"/>
    </row>
    <row r="5" spans="1:11" ht="30" customHeight="1">
      <c r="A5" s="200" t="s">
        <v>50</v>
      </c>
      <c r="B5" s="201" t="s">
        <v>53</v>
      </c>
      <c r="C5" s="201"/>
      <c r="D5" s="201"/>
      <c r="E5" s="44" t="s">
        <v>153</v>
      </c>
      <c r="F5" s="47">
        <v>78342</v>
      </c>
      <c r="G5" s="47">
        <v>63797</v>
      </c>
      <c r="H5" s="47">
        <v>45324</v>
      </c>
      <c r="I5" s="47">
        <v>167647975198</v>
      </c>
      <c r="J5" s="47">
        <v>105814295623</v>
      </c>
      <c r="K5" s="29"/>
    </row>
    <row r="6" spans="1:11" ht="17.25" customHeight="1">
      <c r="A6" s="200"/>
      <c r="B6" s="201" t="s">
        <v>54</v>
      </c>
      <c r="C6" s="201"/>
      <c r="D6" s="201"/>
      <c r="E6" s="44" t="s">
        <v>154</v>
      </c>
      <c r="F6" s="47">
        <v>1358</v>
      </c>
      <c r="G6" s="47">
        <v>1080</v>
      </c>
      <c r="H6" s="47">
        <v>510</v>
      </c>
      <c r="I6" s="47">
        <v>1164607855</v>
      </c>
      <c r="J6" s="47">
        <v>322725039</v>
      </c>
      <c r="K6" s="29"/>
    </row>
    <row r="7" spans="1:11" ht="17.25" customHeight="1">
      <c r="A7" s="200"/>
      <c r="B7" s="201" t="s">
        <v>55</v>
      </c>
      <c r="C7" s="201"/>
      <c r="D7" s="201"/>
      <c r="E7" s="44" t="s">
        <v>155</v>
      </c>
      <c r="F7" s="47">
        <v>612</v>
      </c>
      <c r="G7" s="47">
        <v>489</v>
      </c>
      <c r="H7" s="47">
        <v>212</v>
      </c>
      <c r="I7" s="47">
        <v>43586712</v>
      </c>
      <c r="J7" s="47">
        <v>26862139</v>
      </c>
      <c r="K7" s="29"/>
    </row>
    <row r="8" spans="1:11" ht="17.25" customHeight="1">
      <c r="A8" s="200"/>
      <c r="B8" s="201" t="s">
        <v>56</v>
      </c>
      <c r="C8" s="201"/>
      <c r="D8" s="201"/>
      <c r="E8" s="44" t="s">
        <v>156</v>
      </c>
      <c r="F8" s="47">
        <v>1636</v>
      </c>
      <c r="G8" s="47">
        <v>1306</v>
      </c>
      <c r="H8" s="47">
        <v>747</v>
      </c>
      <c r="I8" s="47">
        <v>10004854550</v>
      </c>
      <c r="J8" s="47">
        <v>8912747982</v>
      </c>
      <c r="K8" s="29"/>
    </row>
    <row r="9" spans="1:11" ht="17.25" customHeight="1">
      <c r="A9" s="200"/>
      <c r="B9" s="201" t="s">
        <v>57</v>
      </c>
      <c r="C9" s="201"/>
      <c r="D9" s="201"/>
      <c r="E9" s="44" t="s">
        <v>157</v>
      </c>
      <c r="F9" s="47">
        <v>3233</v>
      </c>
      <c r="G9" s="47">
        <v>2396</v>
      </c>
      <c r="H9" s="47">
        <v>611</v>
      </c>
      <c r="I9" s="47">
        <v>8702260031</v>
      </c>
      <c r="J9" s="47">
        <v>44367184</v>
      </c>
      <c r="K9" s="29"/>
    </row>
    <row r="10" spans="1:11" ht="17.25" customHeight="1">
      <c r="A10" s="200"/>
      <c r="B10" s="201" t="s">
        <v>58</v>
      </c>
      <c r="C10" s="201"/>
      <c r="D10" s="201"/>
      <c r="E10" s="44" t="s">
        <v>158</v>
      </c>
      <c r="F10" s="47">
        <v>71503</v>
      </c>
      <c r="G10" s="47">
        <v>58526</v>
      </c>
      <c r="H10" s="47">
        <v>43244</v>
      </c>
      <c r="I10" s="47">
        <v>147732666050</v>
      </c>
      <c r="J10" s="47">
        <v>96507593279</v>
      </c>
      <c r="K10" s="29"/>
    </row>
    <row r="11" spans="1:11" ht="17.25" customHeight="1">
      <c r="A11" s="200"/>
      <c r="B11" s="200" t="s">
        <v>52</v>
      </c>
      <c r="C11" s="200" t="s">
        <v>93</v>
      </c>
      <c r="D11" s="200"/>
      <c r="E11" s="45" t="s">
        <v>40</v>
      </c>
      <c r="F11" s="48">
        <v>37859</v>
      </c>
      <c r="G11" s="48">
        <v>30967</v>
      </c>
      <c r="H11" s="48">
        <v>22417</v>
      </c>
      <c r="I11" s="48">
        <v>68585666711</v>
      </c>
      <c r="J11" s="48">
        <v>48952907178</v>
      </c>
      <c r="K11" s="29"/>
    </row>
    <row r="12" spans="1:11" ht="17.25" customHeight="1">
      <c r="A12" s="200"/>
      <c r="B12" s="200"/>
      <c r="C12" s="200" t="s">
        <v>24</v>
      </c>
      <c r="D12" s="41" t="s">
        <v>136</v>
      </c>
      <c r="E12" s="45" t="s">
        <v>159</v>
      </c>
      <c r="F12" s="48">
        <v>363</v>
      </c>
      <c r="G12" s="48">
        <v>287</v>
      </c>
      <c r="H12" s="48">
        <v>104</v>
      </c>
      <c r="I12" s="48">
        <v>312129967</v>
      </c>
      <c r="J12" s="48">
        <v>12618860</v>
      </c>
      <c r="K12" s="29"/>
    </row>
    <row r="13" spans="1:11" ht="17.25" customHeight="1">
      <c r="A13" s="200"/>
      <c r="B13" s="200"/>
      <c r="C13" s="200"/>
      <c r="D13" s="42" t="s">
        <v>137</v>
      </c>
      <c r="E13" s="45" t="s">
        <v>160</v>
      </c>
      <c r="F13" s="48">
        <v>47</v>
      </c>
      <c r="G13" s="48">
        <v>35</v>
      </c>
      <c r="H13" s="48">
        <v>16</v>
      </c>
      <c r="I13" s="48">
        <v>7309250</v>
      </c>
      <c r="J13" s="48">
        <v>648376</v>
      </c>
      <c r="K13" s="29"/>
    </row>
    <row r="14" spans="1:11" ht="17.25" customHeight="1">
      <c r="A14" s="200"/>
      <c r="B14" s="200"/>
      <c r="C14" s="200"/>
      <c r="D14" s="41" t="s">
        <v>138</v>
      </c>
      <c r="E14" s="45" t="s">
        <v>161</v>
      </c>
      <c r="F14" s="48">
        <v>31676</v>
      </c>
      <c r="G14" s="48">
        <v>26359</v>
      </c>
      <c r="H14" s="48">
        <v>19630</v>
      </c>
      <c r="I14" s="48">
        <v>61492902193</v>
      </c>
      <c r="J14" s="48">
        <v>44082189413</v>
      </c>
      <c r="K14" s="29"/>
    </row>
    <row r="15" spans="1:11" ht="17.25" customHeight="1">
      <c r="A15" s="200"/>
      <c r="B15" s="200"/>
      <c r="C15" s="200"/>
      <c r="D15" s="42" t="s">
        <v>139</v>
      </c>
      <c r="E15" s="45" t="s">
        <v>162</v>
      </c>
      <c r="F15" s="48">
        <v>7547</v>
      </c>
      <c r="G15" s="48">
        <v>6368</v>
      </c>
      <c r="H15" s="48">
        <v>4970</v>
      </c>
      <c r="I15" s="48">
        <v>21649001996</v>
      </c>
      <c r="J15" s="48">
        <v>10828243425</v>
      </c>
      <c r="K15" s="29"/>
    </row>
    <row r="16" spans="1:11" ht="17.25" customHeight="1">
      <c r="A16" s="200"/>
      <c r="B16" s="200" t="s">
        <v>59</v>
      </c>
      <c r="C16" s="200"/>
      <c r="D16" s="200"/>
      <c r="E16" s="45" t="s">
        <v>163</v>
      </c>
      <c r="F16" s="48">
        <v>8029</v>
      </c>
      <c r="G16" s="48">
        <v>6817</v>
      </c>
      <c r="H16" s="48">
        <v>4614</v>
      </c>
      <c r="I16" s="48">
        <v>1168769777</v>
      </c>
      <c r="J16" s="48">
        <v>587159510</v>
      </c>
      <c r="K16" s="29"/>
    </row>
    <row r="17" spans="1:11" ht="17.25" customHeight="1">
      <c r="A17" s="200"/>
      <c r="B17" s="197" t="s">
        <v>60</v>
      </c>
      <c r="C17" s="197"/>
      <c r="D17" s="197"/>
      <c r="E17" s="45" t="s">
        <v>164</v>
      </c>
      <c r="F17" s="48">
        <v>3046</v>
      </c>
      <c r="G17" s="48">
        <v>2642</v>
      </c>
      <c r="H17" s="48">
        <v>1769</v>
      </c>
      <c r="I17" s="48">
        <v>182885792</v>
      </c>
      <c r="J17" s="48">
        <v>76047839</v>
      </c>
      <c r="K17" s="29"/>
    </row>
    <row r="18" spans="1:11" ht="17.25" customHeight="1">
      <c r="A18" s="200"/>
      <c r="B18" s="200" t="s">
        <v>61</v>
      </c>
      <c r="C18" s="200"/>
      <c r="D18" s="200"/>
      <c r="E18" s="45" t="s">
        <v>165</v>
      </c>
      <c r="F18" s="48">
        <v>885</v>
      </c>
      <c r="G18" s="48">
        <v>690</v>
      </c>
      <c r="H18" s="48">
        <v>494</v>
      </c>
      <c r="I18" s="48">
        <v>1254828266</v>
      </c>
      <c r="J18" s="48">
        <v>350959209</v>
      </c>
      <c r="K18" s="29"/>
    </row>
    <row r="19" spans="1:11" ht="17.25" customHeight="1">
      <c r="A19" s="200"/>
      <c r="B19" s="200" t="s">
        <v>62</v>
      </c>
      <c r="C19" s="200"/>
      <c r="D19" s="200"/>
      <c r="E19" s="45" t="s">
        <v>166</v>
      </c>
      <c r="F19" s="48">
        <v>5584</v>
      </c>
      <c r="G19" s="48">
        <v>4628</v>
      </c>
      <c r="H19" s="48">
        <v>3159</v>
      </c>
      <c r="I19" s="48">
        <v>2806493923</v>
      </c>
      <c r="J19" s="48">
        <v>1901875179</v>
      </c>
      <c r="K19" s="29"/>
    </row>
    <row r="20" spans="1:11" ht="17.25" customHeight="1">
      <c r="A20" s="200"/>
      <c r="B20" s="197" t="s">
        <v>63</v>
      </c>
      <c r="C20" s="197"/>
      <c r="D20" s="197"/>
      <c r="E20" s="45" t="s">
        <v>167</v>
      </c>
      <c r="F20" s="48">
        <v>1363</v>
      </c>
      <c r="G20" s="48">
        <v>1159</v>
      </c>
      <c r="H20" s="48">
        <v>766</v>
      </c>
      <c r="I20" s="48">
        <v>716179403</v>
      </c>
      <c r="J20" s="48">
        <v>418589944</v>
      </c>
      <c r="K20" s="29"/>
    </row>
    <row r="21" spans="1:11" ht="17.25" customHeight="1">
      <c r="A21" s="200"/>
      <c r="B21" s="200" t="s">
        <v>64</v>
      </c>
      <c r="C21" s="200"/>
      <c r="D21" s="200"/>
      <c r="E21" s="45" t="s">
        <v>168</v>
      </c>
      <c r="F21" s="48">
        <v>7073</v>
      </c>
      <c r="G21" s="48">
        <v>6190</v>
      </c>
      <c r="H21" s="48">
        <v>4413</v>
      </c>
      <c r="I21" s="48">
        <v>5662854300</v>
      </c>
      <c r="J21" s="48">
        <v>1618728885</v>
      </c>
      <c r="K21" s="29"/>
    </row>
    <row r="22" spans="1:11" ht="17.25" customHeight="1">
      <c r="A22" s="200"/>
      <c r="B22" s="200" t="s">
        <v>65</v>
      </c>
      <c r="C22" s="200"/>
      <c r="D22" s="200"/>
      <c r="E22" s="45" t="s">
        <v>169</v>
      </c>
      <c r="F22" s="48">
        <v>2230</v>
      </c>
      <c r="G22" s="48">
        <v>1877</v>
      </c>
      <c r="H22" s="48">
        <v>1435</v>
      </c>
      <c r="I22" s="48">
        <v>345513439</v>
      </c>
      <c r="J22" s="48">
        <v>238819356</v>
      </c>
      <c r="K22" s="29"/>
    </row>
    <row r="23" spans="1:11" ht="17.25" customHeight="1">
      <c r="A23" s="200"/>
      <c r="B23" s="200" t="s">
        <v>24</v>
      </c>
      <c r="C23" s="200" t="s">
        <v>94</v>
      </c>
      <c r="D23" s="200"/>
      <c r="E23" s="45" t="s">
        <v>170</v>
      </c>
      <c r="F23" s="48">
        <v>705</v>
      </c>
      <c r="G23" s="48">
        <v>591</v>
      </c>
      <c r="H23" s="48">
        <v>464</v>
      </c>
      <c r="I23" s="48">
        <v>56999550</v>
      </c>
      <c r="J23" s="48">
        <v>49977378</v>
      </c>
      <c r="K23" s="29"/>
    </row>
    <row r="24" spans="1:11" ht="17.25" customHeight="1">
      <c r="A24" s="200"/>
      <c r="B24" s="200"/>
      <c r="C24" s="197" t="s">
        <v>95</v>
      </c>
      <c r="D24" s="218"/>
      <c r="E24" s="45" t="s">
        <v>171</v>
      </c>
      <c r="F24" s="48">
        <v>135</v>
      </c>
      <c r="G24" s="48">
        <v>109</v>
      </c>
      <c r="H24" s="48">
        <v>91</v>
      </c>
      <c r="I24" s="48">
        <v>11826415</v>
      </c>
      <c r="J24" s="48">
        <v>10653518</v>
      </c>
      <c r="K24" s="29"/>
    </row>
    <row r="25" spans="1:11" ht="17.25" customHeight="1">
      <c r="A25" s="200"/>
      <c r="B25" s="200" t="s">
        <v>66</v>
      </c>
      <c r="C25" s="200"/>
      <c r="D25" s="200"/>
      <c r="E25" s="45" t="s">
        <v>172</v>
      </c>
      <c r="F25" s="48">
        <v>2673</v>
      </c>
      <c r="G25" s="48">
        <v>2229</v>
      </c>
      <c r="H25" s="48">
        <v>1769</v>
      </c>
      <c r="I25" s="48">
        <v>262803816</v>
      </c>
      <c r="J25" s="48">
        <v>93668982</v>
      </c>
      <c r="K25" s="29"/>
    </row>
    <row r="26" spans="1:11" ht="17.25" customHeight="1">
      <c r="A26" s="200"/>
      <c r="B26" s="200" t="s">
        <v>67</v>
      </c>
      <c r="C26" s="200"/>
      <c r="D26" s="200"/>
      <c r="E26" s="45" t="s">
        <v>173</v>
      </c>
      <c r="F26" s="48">
        <v>8837</v>
      </c>
      <c r="G26" s="48">
        <v>6620</v>
      </c>
      <c r="H26" s="48">
        <v>4821</v>
      </c>
      <c r="I26" s="48">
        <v>72438884070</v>
      </c>
      <c r="J26" s="48">
        <v>43005115786</v>
      </c>
      <c r="K26" s="29"/>
    </row>
    <row r="27" spans="1:11" ht="17.25" customHeight="1">
      <c r="A27" s="200"/>
      <c r="B27" s="200" t="s">
        <v>24</v>
      </c>
      <c r="C27" s="200" t="s">
        <v>96</v>
      </c>
      <c r="D27" s="200"/>
      <c r="E27" s="45" t="s">
        <v>174</v>
      </c>
      <c r="F27" s="48">
        <v>7675</v>
      </c>
      <c r="G27" s="48">
        <v>5734</v>
      </c>
      <c r="H27" s="48">
        <v>4288</v>
      </c>
      <c r="I27" s="48">
        <v>59830341291</v>
      </c>
      <c r="J27" s="48">
        <v>37478555726</v>
      </c>
      <c r="K27" s="29"/>
    </row>
    <row r="28" spans="1:11" ht="17.25" customHeight="1">
      <c r="A28" s="200"/>
      <c r="B28" s="200"/>
      <c r="C28" s="197" t="s">
        <v>97</v>
      </c>
      <c r="D28" s="197"/>
      <c r="E28" s="45" t="s">
        <v>175</v>
      </c>
      <c r="F28" s="48">
        <v>996</v>
      </c>
      <c r="G28" s="48">
        <v>727</v>
      </c>
      <c r="H28" s="48">
        <v>393</v>
      </c>
      <c r="I28" s="48">
        <v>16386071653</v>
      </c>
      <c r="J28" s="48">
        <v>9261581733</v>
      </c>
      <c r="K28" s="29"/>
    </row>
    <row r="29" spans="1:11" ht="17.25" customHeight="1">
      <c r="A29" s="200"/>
      <c r="B29" s="200" t="s">
        <v>68</v>
      </c>
      <c r="C29" s="200"/>
      <c r="D29" s="200"/>
      <c r="E29" s="45" t="s">
        <v>176</v>
      </c>
      <c r="F29" s="48">
        <v>137</v>
      </c>
      <c r="G29" s="48">
        <v>117</v>
      </c>
      <c r="H29" s="48">
        <v>77</v>
      </c>
      <c r="I29" s="48">
        <v>145640378</v>
      </c>
      <c r="J29" s="48">
        <v>125884095</v>
      </c>
      <c r="K29" s="29"/>
    </row>
    <row r="30" spans="1:11" ht="17.25" customHeight="1">
      <c r="A30" s="200"/>
      <c r="B30" s="200" t="s">
        <v>69</v>
      </c>
      <c r="C30" s="200"/>
      <c r="D30" s="200"/>
      <c r="E30" s="45" t="s">
        <v>177</v>
      </c>
      <c r="F30" s="48">
        <v>425</v>
      </c>
      <c r="G30" s="48">
        <v>348</v>
      </c>
      <c r="H30" s="48">
        <v>237</v>
      </c>
      <c r="I30" s="48">
        <v>552648309</v>
      </c>
      <c r="J30" s="48">
        <v>146248750</v>
      </c>
      <c r="K30" s="29"/>
    </row>
    <row r="31" spans="1:11" ht="17.25" customHeight="1">
      <c r="A31" s="200"/>
      <c r="B31" s="200" t="s">
        <v>70</v>
      </c>
      <c r="C31" s="200"/>
      <c r="D31" s="200"/>
      <c r="E31" s="45" t="s">
        <v>178</v>
      </c>
      <c r="F31" s="48">
        <v>130</v>
      </c>
      <c r="G31" s="48">
        <v>92</v>
      </c>
      <c r="H31" s="48">
        <v>43</v>
      </c>
      <c r="I31" s="48">
        <v>112994137</v>
      </c>
      <c r="J31" s="48">
        <v>86937523</v>
      </c>
      <c r="K31" s="29"/>
    </row>
    <row r="32" spans="1:11" ht="17.25" customHeight="1">
      <c r="A32" s="200"/>
      <c r="B32" s="200" t="s">
        <v>71</v>
      </c>
      <c r="C32" s="200"/>
      <c r="D32" s="200"/>
      <c r="E32" s="45" t="s">
        <v>179</v>
      </c>
      <c r="F32" s="48">
        <v>148</v>
      </c>
      <c r="G32" s="48">
        <v>83</v>
      </c>
      <c r="H32" s="48">
        <v>60</v>
      </c>
      <c r="I32" s="48">
        <v>2655733990</v>
      </c>
      <c r="J32" s="48">
        <v>1486517671</v>
      </c>
      <c r="K32" s="29"/>
    </row>
    <row r="33" spans="1:11" ht="17.25" customHeight="1">
      <c r="A33" s="200"/>
      <c r="B33" s="197" t="s">
        <v>72</v>
      </c>
      <c r="C33" s="197"/>
      <c r="D33" s="197"/>
      <c r="E33" s="45" t="s">
        <v>180</v>
      </c>
      <c r="F33" s="48">
        <v>2</v>
      </c>
      <c r="G33" s="48">
        <v>1</v>
      </c>
      <c r="H33" s="48"/>
      <c r="I33" s="48"/>
      <c r="J33" s="48"/>
      <c r="K33" s="29"/>
    </row>
    <row r="34" spans="1:11" ht="17.25" customHeight="1">
      <c r="A34" s="200"/>
      <c r="B34" s="200" t="s">
        <v>73</v>
      </c>
      <c r="C34" s="200"/>
      <c r="D34" s="200"/>
      <c r="E34" s="45" t="s">
        <v>181</v>
      </c>
      <c r="F34" s="48">
        <v>4332</v>
      </c>
      <c r="G34" s="48">
        <v>3139</v>
      </c>
      <c r="H34" s="48">
        <v>1785</v>
      </c>
      <c r="I34" s="48">
        <v>11655144082</v>
      </c>
      <c r="J34" s="48">
        <v>7219473499</v>
      </c>
      <c r="K34" s="29"/>
    </row>
    <row r="35" spans="1:11" ht="17.25" customHeight="1">
      <c r="A35" s="200"/>
      <c r="B35" s="201" t="s">
        <v>74</v>
      </c>
      <c r="C35" s="201"/>
      <c r="D35" s="201"/>
      <c r="E35" s="44" t="s">
        <v>182</v>
      </c>
      <c r="F35" s="47">
        <v>5651</v>
      </c>
      <c r="G35" s="47">
        <v>4549</v>
      </c>
      <c r="H35" s="47">
        <v>2793</v>
      </c>
      <c r="I35" s="47">
        <v>3593619859</v>
      </c>
      <c r="J35" s="47">
        <v>457193289</v>
      </c>
      <c r="K35" s="29"/>
    </row>
    <row r="36" spans="1:11" ht="17.25" customHeight="1">
      <c r="A36" s="200"/>
      <c r="B36" s="200" t="s">
        <v>24</v>
      </c>
      <c r="C36" s="200" t="s">
        <v>98</v>
      </c>
      <c r="D36" s="200"/>
      <c r="E36" s="45" t="s">
        <v>183</v>
      </c>
      <c r="F36" s="48">
        <v>1360</v>
      </c>
      <c r="G36" s="48">
        <v>1048</v>
      </c>
      <c r="H36" s="48">
        <v>422</v>
      </c>
      <c r="I36" s="48">
        <v>194894528</v>
      </c>
      <c r="J36" s="48">
        <v>49688307</v>
      </c>
      <c r="K36" s="29"/>
    </row>
    <row r="37" spans="1:11" ht="17.25" customHeight="1">
      <c r="A37" s="200"/>
      <c r="B37" s="200"/>
      <c r="C37" s="200" t="s">
        <v>99</v>
      </c>
      <c r="D37" s="200"/>
      <c r="E37" s="45" t="s">
        <v>184</v>
      </c>
      <c r="F37" s="48">
        <v>744</v>
      </c>
      <c r="G37" s="48">
        <v>651</v>
      </c>
      <c r="H37" s="48">
        <v>360</v>
      </c>
      <c r="I37" s="48">
        <v>353246797</v>
      </c>
      <c r="J37" s="48">
        <v>105739245</v>
      </c>
      <c r="K37" s="29"/>
    </row>
    <row r="38" spans="1:11" ht="17.25" customHeight="1">
      <c r="A38" s="200"/>
      <c r="B38" s="200"/>
      <c r="C38" s="200" t="s">
        <v>100</v>
      </c>
      <c r="D38" s="200"/>
      <c r="E38" s="45" t="s">
        <v>185</v>
      </c>
      <c r="F38" s="48">
        <v>3461</v>
      </c>
      <c r="G38" s="48">
        <v>2767</v>
      </c>
      <c r="H38" s="48">
        <v>1976</v>
      </c>
      <c r="I38" s="48">
        <v>3042176675</v>
      </c>
      <c r="J38" s="48">
        <v>299576330</v>
      </c>
      <c r="K38" s="29"/>
    </row>
    <row r="39" spans="1:11" ht="17.25" customHeight="1">
      <c r="A39" s="200"/>
      <c r="B39" s="201" t="s">
        <v>75</v>
      </c>
      <c r="C39" s="201"/>
      <c r="D39" s="201"/>
      <c r="E39" s="44" t="s">
        <v>186</v>
      </c>
      <c r="F39" s="47">
        <v>208</v>
      </c>
      <c r="G39" s="47">
        <v>133</v>
      </c>
      <c r="H39" s="47">
        <v>83</v>
      </c>
      <c r="I39" s="47">
        <v>5733879890</v>
      </c>
      <c r="J39" s="47">
        <v>1161674614</v>
      </c>
      <c r="K39" s="29"/>
    </row>
    <row r="40" spans="1:11" ht="17.25" customHeight="1">
      <c r="A40" s="200"/>
      <c r="B40" s="197" t="s">
        <v>76</v>
      </c>
      <c r="C40" s="197"/>
      <c r="D40" s="197"/>
      <c r="E40" s="45" t="s">
        <v>187</v>
      </c>
      <c r="F40" s="48">
        <v>84</v>
      </c>
      <c r="G40" s="48">
        <v>54</v>
      </c>
      <c r="H40" s="48">
        <v>31</v>
      </c>
      <c r="I40" s="48">
        <v>261448267</v>
      </c>
      <c r="J40" s="48">
        <v>213573802</v>
      </c>
      <c r="K40" s="29"/>
    </row>
    <row r="41" spans="1:11" ht="17.25" customHeight="1">
      <c r="A41" s="200"/>
      <c r="B41" s="201" t="s">
        <v>77</v>
      </c>
      <c r="C41" s="201"/>
      <c r="D41" s="201"/>
      <c r="E41" s="44" t="s">
        <v>188</v>
      </c>
      <c r="F41" s="47">
        <v>1222</v>
      </c>
      <c r="G41" s="47">
        <v>845</v>
      </c>
      <c r="H41" s="47">
        <v>356</v>
      </c>
      <c r="I41" s="47">
        <v>106062908</v>
      </c>
      <c r="J41" s="47">
        <v>42759729</v>
      </c>
      <c r="K41" s="29"/>
    </row>
    <row r="42" spans="1:11" ht="30" customHeight="1">
      <c r="A42" s="200"/>
      <c r="B42" s="200" t="s">
        <v>52</v>
      </c>
      <c r="C42" s="200" t="s">
        <v>101</v>
      </c>
      <c r="D42" s="200"/>
      <c r="E42" s="45" t="s">
        <v>189</v>
      </c>
      <c r="F42" s="48">
        <v>601</v>
      </c>
      <c r="G42" s="48">
        <v>431</v>
      </c>
      <c r="H42" s="48">
        <v>193</v>
      </c>
      <c r="I42" s="48">
        <v>4458438</v>
      </c>
      <c r="J42" s="48">
        <v>294293</v>
      </c>
      <c r="K42" s="29"/>
    </row>
    <row r="43" spans="1:11" ht="17.25" customHeight="1">
      <c r="A43" s="200"/>
      <c r="B43" s="200"/>
      <c r="C43" s="200" t="s">
        <v>102</v>
      </c>
      <c r="D43" s="200"/>
      <c r="E43" s="45" t="s">
        <v>190</v>
      </c>
      <c r="F43" s="48">
        <v>140</v>
      </c>
      <c r="G43" s="48">
        <v>94</v>
      </c>
      <c r="H43" s="48">
        <v>39</v>
      </c>
      <c r="I43" s="48">
        <v>4009613</v>
      </c>
      <c r="J43" s="48"/>
      <c r="K43" s="29"/>
    </row>
    <row r="44" spans="1:11" ht="17.25" customHeight="1">
      <c r="A44" s="200"/>
      <c r="B44" s="200"/>
      <c r="C44" s="200" t="s">
        <v>103</v>
      </c>
      <c r="D44" s="200"/>
      <c r="E44" s="45" t="s">
        <v>191</v>
      </c>
      <c r="F44" s="48">
        <v>67</v>
      </c>
      <c r="G44" s="48">
        <v>61</v>
      </c>
      <c r="H44" s="48">
        <v>29</v>
      </c>
      <c r="I44" s="48">
        <v>147300</v>
      </c>
      <c r="J44" s="48"/>
      <c r="K44" s="29"/>
    </row>
    <row r="45" spans="1:11" ht="17.25" customHeight="1">
      <c r="A45" s="200"/>
      <c r="B45" s="200"/>
      <c r="C45" s="200" t="s">
        <v>104</v>
      </c>
      <c r="D45" s="200"/>
      <c r="E45" s="45" t="s">
        <v>192</v>
      </c>
      <c r="F45" s="48">
        <v>188</v>
      </c>
      <c r="G45" s="48">
        <v>135</v>
      </c>
      <c r="H45" s="48">
        <v>51</v>
      </c>
      <c r="I45" s="48">
        <v>89707170</v>
      </c>
      <c r="J45" s="48">
        <v>39920026</v>
      </c>
      <c r="K45" s="29"/>
    </row>
    <row r="46" spans="1:11" ht="30" customHeight="1">
      <c r="A46" s="200"/>
      <c r="B46" s="200"/>
      <c r="C46" s="200" t="s">
        <v>105</v>
      </c>
      <c r="D46" s="200"/>
      <c r="E46" s="45" t="s">
        <v>193</v>
      </c>
      <c r="F46" s="48">
        <v>74</v>
      </c>
      <c r="G46" s="48">
        <v>53</v>
      </c>
      <c r="H46" s="48">
        <v>15</v>
      </c>
      <c r="I46" s="48">
        <v>2824223</v>
      </c>
      <c r="J46" s="48">
        <v>1164282</v>
      </c>
      <c r="K46" s="29"/>
    </row>
    <row r="47" spans="1:11" ht="17.25" customHeight="1">
      <c r="A47" s="200"/>
      <c r="B47" s="200"/>
      <c r="C47" s="200" t="s">
        <v>106</v>
      </c>
      <c r="D47" s="200"/>
      <c r="E47" s="45" t="s">
        <v>194</v>
      </c>
      <c r="F47" s="48">
        <v>18</v>
      </c>
      <c r="G47" s="48">
        <v>10</v>
      </c>
      <c r="H47" s="48">
        <v>7</v>
      </c>
      <c r="I47" s="48">
        <v>480000</v>
      </c>
      <c r="J47" s="48"/>
      <c r="K47" s="29"/>
    </row>
    <row r="48" spans="1:11" ht="17.25" customHeight="1">
      <c r="A48" s="200"/>
      <c r="B48" s="201" t="s">
        <v>78</v>
      </c>
      <c r="C48" s="201"/>
      <c r="D48" s="201"/>
      <c r="E48" s="44" t="s">
        <v>195</v>
      </c>
      <c r="F48" s="47">
        <v>5253</v>
      </c>
      <c r="G48" s="47">
        <v>3998</v>
      </c>
      <c r="H48" s="47">
        <v>2391</v>
      </c>
      <c r="I48" s="47">
        <v>533611800</v>
      </c>
      <c r="J48" s="47">
        <v>66480322</v>
      </c>
      <c r="K48" s="29"/>
    </row>
    <row r="49" spans="1:11" ht="30" customHeight="1">
      <c r="A49" s="200"/>
      <c r="B49" s="200" t="s">
        <v>52</v>
      </c>
      <c r="C49" s="200" t="s">
        <v>107</v>
      </c>
      <c r="D49" s="200"/>
      <c r="E49" s="45" t="s">
        <v>196</v>
      </c>
      <c r="F49" s="48">
        <v>751</v>
      </c>
      <c r="G49" s="48">
        <v>534</v>
      </c>
      <c r="H49" s="48">
        <v>272</v>
      </c>
      <c r="I49" s="48">
        <v>122112906</v>
      </c>
      <c r="J49" s="48">
        <v>407983</v>
      </c>
      <c r="K49" s="29"/>
    </row>
    <row r="50" spans="1:11" ht="17.25" customHeight="1">
      <c r="A50" s="200"/>
      <c r="B50" s="200"/>
      <c r="C50" s="200" t="s">
        <v>108</v>
      </c>
      <c r="D50" s="200"/>
      <c r="E50" s="45" t="s">
        <v>197</v>
      </c>
      <c r="F50" s="48">
        <v>85</v>
      </c>
      <c r="G50" s="48">
        <v>68</v>
      </c>
      <c r="H50" s="48">
        <v>32</v>
      </c>
      <c r="I50" s="48">
        <v>63799660</v>
      </c>
      <c r="J50" s="48">
        <v>428125</v>
      </c>
      <c r="K50" s="29"/>
    </row>
    <row r="51" spans="1:11" ht="17.25" customHeight="1">
      <c r="A51" s="200"/>
      <c r="B51" s="200"/>
      <c r="C51" s="200" t="s">
        <v>109</v>
      </c>
      <c r="D51" s="200"/>
      <c r="E51" s="45" t="s">
        <v>198</v>
      </c>
      <c r="F51" s="48">
        <v>426</v>
      </c>
      <c r="G51" s="48">
        <v>315</v>
      </c>
      <c r="H51" s="48">
        <v>137</v>
      </c>
      <c r="I51" s="48">
        <v>30852339</v>
      </c>
      <c r="J51" s="48">
        <v>944930</v>
      </c>
      <c r="K51" s="29"/>
    </row>
    <row r="52" spans="1:11" ht="17.25" customHeight="1">
      <c r="A52" s="200"/>
      <c r="B52" s="200"/>
      <c r="C52" s="200" t="s">
        <v>110</v>
      </c>
      <c r="D52" s="223"/>
      <c r="E52" s="45" t="s">
        <v>199</v>
      </c>
      <c r="F52" s="48">
        <v>373</v>
      </c>
      <c r="G52" s="48">
        <v>297</v>
      </c>
      <c r="H52" s="48">
        <v>147</v>
      </c>
      <c r="I52" s="48">
        <v>52041409</v>
      </c>
      <c r="J52" s="48">
        <v>22102021</v>
      </c>
      <c r="K52" s="29"/>
    </row>
    <row r="53" spans="1:11" ht="17.25" customHeight="1">
      <c r="A53" s="200"/>
      <c r="B53" s="200"/>
      <c r="C53" s="200" t="s">
        <v>111</v>
      </c>
      <c r="D53" s="200"/>
      <c r="E53" s="45" t="s">
        <v>200</v>
      </c>
      <c r="F53" s="48">
        <v>9</v>
      </c>
      <c r="G53" s="48">
        <v>5</v>
      </c>
      <c r="H53" s="48">
        <v>3</v>
      </c>
      <c r="I53" s="48">
        <v>36739</v>
      </c>
      <c r="J53" s="48">
        <v>19942</v>
      </c>
      <c r="K53" s="29"/>
    </row>
    <row r="54" spans="1:11" ht="17.25" customHeight="1">
      <c r="A54" s="200"/>
      <c r="B54" s="200"/>
      <c r="C54" s="200" t="s">
        <v>112</v>
      </c>
      <c r="D54" s="200"/>
      <c r="E54" s="45" t="s">
        <v>201</v>
      </c>
      <c r="F54" s="48">
        <v>3263</v>
      </c>
      <c r="G54" s="48">
        <v>2601</v>
      </c>
      <c r="H54" s="48">
        <v>1716</v>
      </c>
      <c r="I54" s="48">
        <v>235751335</v>
      </c>
      <c r="J54" s="48">
        <v>41777444</v>
      </c>
      <c r="K54" s="29"/>
    </row>
    <row r="55" spans="1:11" ht="17.25" customHeight="1">
      <c r="A55" s="200"/>
      <c r="B55" s="200"/>
      <c r="C55" s="200" t="s">
        <v>24</v>
      </c>
      <c r="D55" s="41" t="s">
        <v>140</v>
      </c>
      <c r="E55" s="45" t="s">
        <v>202</v>
      </c>
      <c r="F55" s="48">
        <v>93</v>
      </c>
      <c r="G55" s="48">
        <v>80</v>
      </c>
      <c r="H55" s="48">
        <v>45</v>
      </c>
      <c r="I55" s="48">
        <v>13842999</v>
      </c>
      <c r="J55" s="48">
        <v>7006300</v>
      </c>
      <c r="K55" s="29"/>
    </row>
    <row r="56" spans="1:11" ht="30" customHeight="1">
      <c r="A56" s="200"/>
      <c r="B56" s="200"/>
      <c r="C56" s="200"/>
      <c r="D56" s="42" t="s">
        <v>141</v>
      </c>
      <c r="E56" s="45" t="s">
        <v>203</v>
      </c>
      <c r="F56" s="48">
        <v>59</v>
      </c>
      <c r="G56" s="48">
        <v>47</v>
      </c>
      <c r="H56" s="48">
        <v>24</v>
      </c>
      <c r="I56" s="48">
        <v>807357</v>
      </c>
      <c r="J56" s="48">
        <v>807357</v>
      </c>
      <c r="K56" s="29"/>
    </row>
    <row r="57" spans="1:11" ht="17.25" customHeight="1">
      <c r="A57" s="200"/>
      <c r="B57" s="200"/>
      <c r="C57" s="200"/>
      <c r="D57" s="41" t="s">
        <v>142</v>
      </c>
      <c r="E57" s="45" t="s">
        <v>204</v>
      </c>
      <c r="F57" s="48">
        <v>3129</v>
      </c>
      <c r="G57" s="48">
        <v>2482</v>
      </c>
      <c r="H57" s="48">
        <v>1653</v>
      </c>
      <c r="I57" s="48">
        <v>220138339</v>
      </c>
      <c r="J57" s="48">
        <v>34075995</v>
      </c>
      <c r="K57" s="29"/>
    </row>
    <row r="58" spans="1:11" ht="30" customHeight="1">
      <c r="A58" s="200"/>
      <c r="B58" s="200"/>
      <c r="C58" s="200"/>
      <c r="D58" s="42" t="s">
        <v>143</v>
      </c>
      <c r="E58" s="45" t="s">
        <v>205</v>
      </c>
      <c r="F58" s="48">
        <v>2624</v>
      </c>
      <c r="G58" s="48">
        <v>2052</v>
      </c>
      <c r="H58" s="48">
        <v>1400</v>
      </c>
      <c r="I58" s="48">
        <v>155321052</v>
      </c>
      <c r="J58" s="48">
        <v>15981362</v>
      </c>
      <c r="K58" s="29"/>
    </row>
    <row r="59" spans="1:11" ht="17.25" customHeight="1">
      <c r="A59" s="202" t="s">
        <v>50</v>
      </c>
      <c r="B59" s="201" t="s">
        <v>79</v>
      </c>
      <c r="C59" s="201"/>
      <c r="D59" s="201"/>
      <c r="E59" s="44" t="s">
        <v>206</v>
      </c>
      <c r="F59" s="47">
        <v>2009</v>
      </c>
      <c r="G59" s="47">
        <v>1538</v>
      </c>
      <c r="H59" s="47">
        <v>716</v>
      </c>
      <c r="I59" s="47">
        <v>555414486</v>
      </c>
      <c r="J59" s="47">
        <v>28197289</v>
      </c>
      <c r="K59" s="29"/>
    </row>
    <row r="60" spans="1:11" ht="17.25" customHeight="1">
      <c r="A60" s="203"/>
      <c r="B60" s="200" t="s">
        <v>52</v>
      </c>
      <c r="C60" s="200" t="s">
        <v>113</v>
      </c>
      <c r="D60" s="200"/>
      <c r="E60" s="45" t="s">
        <v>207</v>
      </c>
      <c r="F60" s="48">
        <v>206</v>
      </c>
      <c r="G60" s="48">
        <v>154</v>
      </c>
      <c r="H60" s="48">
        <v>71</v>
      </c>
      <c r="I60" s="48">
        <v>245539299</v>
      </c>
      <c r="J60" s="48"/>
      <c r="K60" s="29"/>
    </row>
    <row r="61" spans="1:11" ht="17.25" customHeight="1">
      <c r="A61" s="203"/>
      <c r="B61" s="200"/>
      <c r="C61" s="200" t="s">
        <v>114</v>
      </c>
      <c r="D61" s="200"/>
      <c r="E61" s="45" t="s">
        <v>208</v>
      </c>
      <c r="F61" s="48">
        <v>1174</v>
      </c>
      <c r="G61" s="48">
        <v>921</v>
      </c>
      <c r="H61" s="48">
        <v>422</v>
      </c>
      <c r="I61" s="48">
        <v>259440271</v>
      </c>
      <c r="J61" s="48">
        <v>12431934</v>
      </c>
      <c r="K61" s="29"/>
    </row>
    <row r="62" spans="1:11" ht="17.25" customHeight="1">
      <c r="A62" s="203"/>
      <c r="B62" s="200"/>
      <c r="C62" s="198" t="s">
        <v>115</v>
      </c>
      <c r="D62" s="199"/>
      <c r="E62" s="45" t="s">
        <v>209</v>
      </c>
      <c r="F62" s="48">
        <v>176</v>
      </c>
      <c r="G62" s="48">
        <v>151</v>
      </c>
      <c r="H62" s="48">
        <v>50</v>
      </c>
      <c r="I62" s="48">
        <v>25746447</v>
      </c>
      <c r="J62" s="48">
        <v>8698910</v>
      </c>
      <c r="K62" s="29"/>
    </row>
    <row r="63" spans="1:11" ht="17.25" customHeight="1">
      <c r="A63" s="203"/>
      <c r="B63" s="200"/>
      <c r="C63" s="200" t="s">
        <v>116</v>
      </c>
      <c r="D63" s="200"/>
      <c r="E63" s="45" t="s">
        <v>210</v>
      </c>
      <c r="F63" s="48">
        <v>319</v>
      </c>
      <c r="G63" s="48">
        <v>249</v>
      </c>
      <c r="H63" s="48">
        <v>120</v>
      </c>
      <c r="I63" s="48">
        <v>14947309</v>
      </c>
      <c r="J63" s="48">
        <v>1067265</v>
      </c>
      <c r="K63" s="29"/>
    </row>
    <row r="64" spans="1:11" ht="17.25" customHeight="1">
      <c r="A64" s="203"/>
      <c r="B64" s="200"/>
      <c r="C64" s="200" t="s">
        <v>117</v>
      </c>
      <c r="D64" s="200"/>
      <c r="E64" s="45" t="s">
        <v>211</v>
      </c>
      <c r="F64" s="48">
        <v>247</v>
      </c>
      <c r="G64" s="48">
        <v>190</v>
      </c>
      <c r="H64" s="48">
        <v>91</v>
      </c>
      <c r="I64" s="48">
        <v>2765919</v>
      </c>
      <c r="J64" s="48">
        <v>512090</v>
      </c>
      <c r="K64" s="29"/>
    </row>
    <row r="65" spans="1:11" ht="17.25" customHeight="1">
      <c r="A65" s="203"/>
      <c r="B65" s="201" t="s">
        <v>80</v>
      </c>
      <c r="C65" s="201"/>
      <c r="D65" s="201"/>
      <c r="E65" s="44" t="s">
        <v>212</v>
      </c>
      <c r="F65" s="47">
        <v>732</v>
      </c>
      <c r="G65" s="47">
        <v>473</v>
      </c>
      <c r="H65" s="47">
        <v>211</v>
      </c>
      <c r="I65" s="47">
        <v>264570521</v>
      </c>
      <c r="J65" s="47">
        <v>86776580</v>
      </c>
      <c r="K65" s="29"/>
    </row>
    <row r="66" spans="1:11" ht="17.25" customHeight="1">
      <c r="A66" s="203"/>
      <c r="B66" s="200" t="s">
        <v>52</v>
      </c>
      <c r="C66" s="200" t="s">
        <v>118</v>
      </c>
      <c r="D66" s="200"/>
      <c r="E66" s="45" t="s">
        <v>213</v>
      </c>
      <c r="F66" s="48">
        <v>124</v>
      </c>
      <c r="G66" s="48">
        <v>79</v>
      </c>
      <c r="H66" s="48">
        <v>27</v>
      </c>
      <c r="I66" s="48">
        <v>1230000</v>
      </c>
      <c r="J66" s="48">
        <v>140000</v>
      </c>
      <c r="K66" s="29"/>
    </row>
    <row r="67" spans="1:11" ht="17.25" customHeight="1">
      <c r="A67" s="203"/>
      <c r="B67" s="200"/>
      <c r="C67" s="200" t="s">
        <v>119</v>
      </c>
      <c r="D67" s="200"/>
      <c r="E67" s="45" t="s">
        <v>214</v>
      </c>
      <c r="F67" s="48">
        <v>470</v>
      </c>
      <c r="G67" s="48">
        <v>303</v>
      </c>
      <c r="H67" s="48">
        <v>143</v>
      </c>
      <c r="I67" s="48">
        <v>259128423</v>
      </c>
      <c r="J67" s="48">
        <v>84149948</v>
      </c>
      <c r="K67" s="29"/>
    </row>
    <row r="68" spans="1:11" ht="17.25" customHeight="1">
      <c r="A68" s="203"/>
      <c r="B68" s="200"/>
      <c r="C68" s="200" t="s">
        <v>24</v>
      </c>
      <c r="D68" s="42" t="s">
        <v>144</v>
      </c>
      <c r="E68" s="45" t="s">
        <v>215</v>
      </c>
      <c r="F68" s="48">
        <v>329</v>
      </c>
      <c r="G68" s="48">
        <v>213</v>
      </c>
      <c r="H68" s="48">
        <v>112</v>
      </c>
      <c r="I68" s="48">
        <v>176301964</v>
      </c>
      <c r="J68" s="48">
        <v>83610382</v>
      </c>
      <c r="K68" s="29"/>
    </row>
    <row r="69" spans="1:11" ht="17.25" customHeight="1">
      <c r="A69" s="203"/>
      <c r="B69" s="200"/>
      <c r="C69" s="200"/>
      <c r="D69" s="42" t="s">
        <v>145</v>
      </c>
      <c r="E69" s="45" t="s">
        <v>216</v>
      </c>
      <c r="F69" s="48">
        <v>95</v>
      </c>
      <c r="G69" s="48">
        <v>51</v>
      </c>
      <c r="H69" s="48">
        <v>18</v>
      </c>
      <c r="I69" s="48">
        <v>24103566</v>
      </c>
      <c r="J69" s="48">
        <v>166921</v>
      </c>
      <c r="K69" s="29"/>
    </row>
    <row r="70" spans="1:11" ht="17.25" customHeight="1">
      <c r="A70" s="203"/>
      <c r="B70" s="200"/>
      <c r="C70" s="200" t="s">
        <v>120</v>
      </c>
      <c r="D70" s="200"/>
      <c r="E70" s="45" t="s">
        <v>217</v>
      </c>
      <c r="F70" s="48">
        <v>55</v>
      </c>
      <c r="G70" s="48">
        <v>35</v>
      </c>
      <c r="H70" s="48">
        <v>17</v>
      </c>
      <c r="I70" s="48">
        <v>1532783</v>
      </c>
      <c r="J70" s="48">
        <v>530724</v>
      </c>
      <c r="K70" s="29"/>
    </row>
    <row r="71" spans="1:11" ht="17.25" customHeight="1">
      <c r="A71" s="203"/>
      <c r="B71" s="200"/>
      <c r="C71" s="200" t="s">
        <v>24</v>
      </c>
      <c r="D71" s="42" t="s">
        <v>144</v>
      </c>
      <c r="E71" s="45" t="s">
        <v>218</v>
      </c>
      <c r="F71" s="48">
        <v>37</v>
      </c>
      <c r="G71" s="48">
        <v>23</v>
      </c>
      <c r="H71" s="48">
        <v>14</v>
      </c>
      <c r="I71" s="48">
        <v>997025</v>
      </c>
      <c r="J71" s="48">
        <v>412004</v>
      </c>
      <c r="K71" s="29"/>
    </row>
    <row r="72" spans="1:11" ht="17.25" customHeight="1">
      <c r="A72" s="203"/>
      <c r="B72" s="200"/>
      <c r="C72" s="200"/>
      <c r="D72" s="42" t="s">
        <v>146</v>
      </c>
      <c r="E72" s="45" t="s">
        <v>219</v>
      </c>
      <c r="F72" s="48">
        <v>8</v>
      </c>
      <c r="G72" s="48">
        <v>3</v>
      </c>
      <c r="H72" s="48">
        <v>1</v>
      </c>
      <c r="I72" s="48"/>
      <c r="J72" s="48"/>
      <c r="K72" s="29"/>
    </row>
    <row r="73" spans="1:11" ht="17.25" customHeight="1">
      <c r="A73" s="203"/>
      <c r="B73" s="201" t="s">
        <v>81</v>
      </c>
      <c r="C73" s="201"/>
      <c r="D73" s="201"/>
      <c r="E73" s="44" t="s">
        <v>220</v>
      </c>
      <c r="F73" s="47">
        <v>612</v>
      </c>
      <c r="G73" s="47">
        <v>500</v>
      </c>
      <c r="H73" s="47">
        <v>304</v>
      </c>
      <c r="I73" s="47">
        <v>445858842</v>
      </c>
      <c r="J73" s="47">
        <v>201793176</v>
      </c>
      <c r="K73" s="29"/>
    </row>
    <row r="74" spans="1:11" ht="17.25" customHeight="1">
      <c r="A74" s="203"/>
      <c r="B74" s="201" t="s">
        <v>82</v>
      </c>
      <c r="C74" s="201"/>
      <c r="D74" s="201"/>
      <c r="E74" s="44" t="s">
        <v>221</v>
      </c>
      <c r="F74" s="47">
        <v>1095</v>
      </c>
      <c r="G74" s="47">
        <v>935</v>
      </c>
      <c r="H74" s="47">
        <v>614</v>
      </c>
      <c r="I74" s="47">
        <v>606183899</v>
      </c>
      <c r="J74" s="47">
        <v>518708449</v>
      </c>
      <c r="K74" s="29"/>
    </row>
    <row r="75" spans="1:11" ht="33" customHeight="1">
      <c r="A75" s="203"/>
      <c r="B75" s="197" t="s">
        <v>83</v>
      </c>
      <c r="C75" s="197"/>
      <c r="D75" s="197"/>
      <c r="E75" s="45" t="s">
        <v>222</v>
      </c>
      <c r="F75" s="48">
        <v>363</v>
      </c>
      <c r="G75" s="48">
        <v>306</v>
      </c>
      <c r="H75" s="48">
        <v>101</v>
      </c>
      <c r="I75" s="48">
        <v>279086799</v>
      </c>
      <c r="J75" s="48">
        <v>201277524</v>
      </c>
      <c r="K75" s="29"/>
    </row>
    <row r="76" spans="1:11" ht="17.25" customHeight="1">
      <c r="A76" s="203"/>
      <c r="B76" s="201" t="s">
        <v>84</v>
      </c>
      <c r="C76" s="201"/>
      <c r="D76" s="201"/>
      <c r="E76" s="44" t="s">
        <v>223</v>
      </c>
      <c r="F76" s="47">
        <v>5203</v>
      </c>
      <c r="G76" s="47">
        <v>3868</v>
      </c>
      <c r="H76" s="47">
        <v>2149</v>
      </c>
      <c r="I76" s="47">
        <v>3466804647</v>
      </c>
      <c r="J76" s="47">
        <v>1021946171</v>
      </c>
      <c r="K76" s="29"/>
    </row>
    <row r="77" spans="1:11" ht="17.25" customHeight="1">
      <c r="A77" s="203"/>
      <c r="B77" s="201" t="s">
        <v>85</v>
      </c>
      <c r="C77" s="201"/>
      <c r="D77" s="201"/>
      <c r="E77" s="44" t="s">
        <v>224</v>
      </c>
      <c r="F77" s="47">
        <v>44913</v>
      </c>
      <c r="G77" s="47">
        <v>34725</v>
      </c>
      <c r="H77" s="47">
        <v>26253</v>
      </c>
      <c r="I77" s="49" t="s">
        <v>33</v>
      </c>
      <c r="J77" s="49" t="s">
        <v>33</v>
      </c>
      <c r="K77" s="29"/>
    </row>
    <row r="78" spans="1:11" ht="17.25" customHeight="1">
      <c r="A78" s="203"/>
      <c r="B78" s="200" t="s">
        <v>52</v>
      </c>
      <c r="C78" s="200" t="s">
        <v>121</v>
      </c>
      <c r="D78" s="200"/>
      <c r="E78" s="45" t="s">
        <v>225</v>
      </c>
      <c r="F78" s="48">
        <v>594</v>
      </c>
      <c r="G78" s="48">
        <v>338</v>
      </c>
      <c r="H78" s="48">
        <v>203</v>
      </c>
      <c r="I78" s="48">
        <v>465440986</v>
      </c>
      <c r="J78" s="48">
        <v>433235730</v>
      </c>
      <c r="K78" s="29"/>
    </row>
    <row r="79" spans="1:11" ht="30" customHeight="1">
      <c r="A79" s="203"/>
      <c r="B79" s="200"/>
      <c r="C79" s="202" t="s">
        <v>24</v>
      </c>
      <c r="D79" s="41" t="s">
        <v>147</v>
      </c>
      <c r="E79" s="45" t="s">
        <v>226</v>
      </c>
      <c r="F79" s="48">
        <v>46</v>
      </c>
      <c r="G79" s="48">
        <v>25</v>
      </c>
      <c r="H79" s="48">
        <v>10</v>
      </c>
      <c r="I79" s="48">
        <v>1133831</v>
      </c>
      <c r="J79" s="48">
        <v>566916</v>
      </c>
      <c r="K79" s="29"/>
    </row>
    <row r="80" spans="1:11" ht="17.25" customHeight="1">
      <c r="A80" s="203"/>
      <c r="B80" s="200"/>
      <c r="C80" s="203"/>
      <c r="D80" s="41" t="s">
        <v>148</v>
      </c>
      <c r="E80" s="45" t="s">
        <v>227</v>
      </c>
      <c r="F80" s="48">
        <v>224</v>
      </c>
      <c r="G80" s="48">
        <v>139</v>
      </c>
      <c r="H80" s="48">
        <v>78</v>
      </c>
      <c r="I80" s="48">
        <v>204278134</v>
      </c>
      <c r="J80" s="48">
        <v>199874147</v>
      </c>
      <c r="K80" s="29"/>
    </row>
    <row r="81" spans="1:11" ht="17.25" customHeight="1">
      <c r="A81" s="203"/>
      <c r="B81" s="200"/>
      <c r="C81" s="203"/>
      <c r="D81" s="41" t="s">
        <v>149</v>
      </c>
      <c r="E81" s="45" t="s">
        <v>228</v>
      </c>
      <c r="F81" s="48">
        <v>127</v>
      </c>
      <c r="G81" s="48">
        <v>118</v>
      </c>
      <c r="H81" s="48">
        <v>89</v>
      </c>
      <c r="I81" s="48">
        <v>107708</v>
      </c>
      <c r="J81" s="48"/>
      <c r="K81" s="29"/>
    </row>
    <row r="82" spans="1:11" ht="17.25" customHeight="1">
      <c r="A82" s="203"/>
      <c r="B82" s="200"/>
      <c r="C82" s="203"/>
      <c r="D82" s="41" t="s">
        <v>150</v>
      </c>
      <c r="E82" s="45" t="s">
        <v>229</v>
      </c>
      <c r="F82" s="48">
        <v>1</v>
      </c>
      <c r="G82" s="48">
        <v>1</v>
      </c>
      <c r="H82" s="48"/>
      <c r="I82" s="48"/>
      <c r="J82" s="48"/>
      <c r="K82" s="29"/>
    </row>
    <row r="83" spans="1:11" ht="17.25" customHeight="1">
      <c r="A83" s="203"/>
      <c r="B83" s="200"/>
      <c r="C83" s="204"/>
      <c r="D83" s="41" t="s">
        <v>151</v>
      </c>
      <c r="E83" s="45" t="s">
        <v>230</v>
      </c>
      <c r="F83" s="48"/>
      <c r="G83" s="48"/>
      <c r="H83" s="48"/>
      <c r="I83" s="48"/>
      <c r="J83" s="48"/>
      <c r="K83" s="29"/>
    </row>
    <row r="84" spans="1:11" ht="17.25" customHeight="1">
      <c r="A84" s="203"/>
      <c r="B84" s="200"/>
      <c r="C84" s="200" t="s">
        <v>122</v>
      </c>
      <c r="D84" s="200"/>
      <c r="E84" s="45" t="s">
        <v>231</v>
      </c>
      <c r="F84" s="48">
        <v>19826</v>
      </c>
      <c r="G84" s="48">
        <v>16866</v>
      </c>
      <c r="H84" s="48">
        <v>14080</v>
      </c>
      <c r="I84" s="48">
        <v>34478204150</v>
      </c>
      <c r="J84" s="48">
        <v>30191021597</v>
      </c>
      <c r="K84" s="29"/>
    </row>
    <row r="85" spans="1:11" ht="17.25" customHeight="1">
      <c r="A85" s="203"/>
      <c r="B85" s="200"/>
      <c r="C85" s="200" t="s">
        <v>123</v>
      </c>
      <c r="D85" s="200"/>
      <c r="E85" s="45" t="s">
        <v>232</v>
      </c>
      <c r="F85" s="48">
        <v>379</v>
      </c>
      <c r="G85" s="48">
        <v>348</v>
      </c>
      <c r="H85" s="48">
        <v>293</v>
      </c>
      <c r="I85" s="48"/>
      <c r="J85" s="48"/>
      <c r="K85" s="29"/>
    </row>
    <row r="86" spans="1:11" ht="17.25" customHeight="1">
      <c r="A86" s="203"/>
      <c r="B86" s="200"/>
      <c r="C86" s="200" t="s">
        <v>124</v>
      </c>
      <c r="D86" s="200"/>
      <c r="E86" s="45" t="s">
        <v>233</v>
      </c>
      <c r="F86" s="48">
        <v>4489</v>
      </c>
      <c r="G86" s="48">
        <v>4063</v>
      </c>
      <c r="H86" s="48">
        <v>3147</v>
      </c>
      <c r="I86" s="48">
        <v>55312538</v>
      </c>
      <c r="J86" s="48">
        <v>7955539</v>
      </c>
      <c r="K86" s="29"/>
    </row>
    <row r="87" spans="1:11" ht="17.25" customHeight="1">
      <c r="A87" s="203"/>
      <c r="B87" s="200"/>
      <c r="C87" s="200" t="s">
        <v>125</v>
      </c>
      <c r="D87" s="200"/>
      <c r="E87" s="45" t="s">
        <v>234</v>
      </c>
      <c r="F87" s="48">
        <v>24</v>
      </c>
      <c r="G87" s="48">
        <v>18</v>
      </c>
      <c r="H87" s="48">
        <v>6</v>
      </c>
      <c r="I87" s="48"/>
      <c r="J87" s="48"/>
      <c r="K87" s="29"/>
    </row>
    <row r="88" spans="1:11" ht="17.25" customHeight="1">
      <c r="A88" s="203"/>
      <c r="B88" s="200"/>
      <c r="C88" s="200" t="s">
        <v>126</v>
      </c>
      <c r="D88" s="200"/>
      <c r="E88" s="45" t="s">
        <v>235</v>
      </c>
      <c r="F88" s="48">
        <v>81</v>
      </c>
      <c r="G88" s="48">
        <v>72</v>
      </c>
      <c r="H88" s="48">
        <v>48</v>
      </c>
      <c r="I88" s="48"/>
      <c r="J88" s="48"/>
      <c r="K88" s="29"/>
    </row>
    <row r="89" spans="1:11" ht="30" customHeight="1">
      <c r="A89" s="203"/>
      <c r="B89" s="200"/>
      <c r="C89" s="200" t="s">
        <v>127</v>
      </c>
      <c r="D89" s="200"/>
      <c r="E89" s="45" t="s">
        <v>236</v>
      </c>
      <c r="F89" s="48">
        <v>72</v>
      </c>
      <c r="G89" s="48">
        <v>62</v>
      </c>
      <c r="H89" s="48">
        <v>43</v>
      </c>
      <c r="I89" s="48"/>
      <c r="J89" s="48"/>
      <c r="K89" s="29"/>
    </row>
    <row r="90" spans="1:11" ht="17.25" customHeight="1">
      <c r="A90" s="203"/>
      <c r="B90" s="200"/>
      <c r="C90" s="200" t="s">
        <v>128</v>
      </c>
      <c r="D90" s="200"/>
      <c r="E90" s="45" t="s">
        <v>237</v>
      </c>
      <c r="F90" s="48">
        <v>590</v>
      </c>
      <c r="G90" s="48">
        <v>544</v>
      </c>
      <c r="H90" s="48">
        <v>466</v>
      </c>
      <c r="I90" s="48">
        <v>70773503</v>
      </c>
      <c r="J90" s="48">
        <v>48895366</v>
      </c>
      <c r="K90" s="29"/>
    </row>
    <row r="91" spans="1:11" ht="30" customHeight="1">
      <c r="A91" s="203"/>
      <c r="B91" s="200"/>
      <c r="C91" s="200" t="s">
        <v>129</v>
      </c>
      <c r="D91" s="200"/>
      <c r="E91" s="45" t="s">
        <v>238</v>
      </c>
      <c r="F91" s="48">
        <v>122</v>
      </c>
      <c r="G91" s="48">
        <v>86</v>
      </c>
      <c r="H91" s="48">
        <v>36</v>
      </c>
      <c r="I91" s="48"/>
      <c r="J91" s="48"/>
      <c r="K91" s="29"/>
    </row>
    <row r="92" spans="1:11" ht="30" customHeight="1">
      <c r="A92" s="203"/>
      <c r="B92" s="200"/>
      <c r="C92" s="200" t="s">
        <v>130</v>
      </c>
      <c r="D92" s="200"/>
      <c r="E92" s="45" t="s">
        <v>239</v>
      </c>
      <c r="F92" s="48">
        <v>9</v>
      </c>
      <c r="G92" s="48">
        <v>7</v>
      </c>
      <c r="H92" s="48">
        <v>5</v>
      </c>
      <c r="I92" s="48">
        <v>1358818</v>
      </c>
      <c r="J92" s="48"/>
      <c r="K92" s="29"/>
    </row>
    <row r="93" spans="1:11" ht="17.25" customHeight="1">
      <c r="A93" s="203"/>
      <c r="B93" s="200"/>
      <c r="C93" s="200" t="s">
        <v>131</v>
      </c>
      <c r="D93" s="200"/>
      <c r="E93" s="45" t="s">
        <v>240</v>
      </c>
      <c r="F93" s="48">
        <v>43</v>
      </c>
      <c r="G93" s="48">
        <v>36</v>
      </c>
      <c r="H93" s="48">
        <v>13</v>
      </c>
      <c r="I93" s="48"/>
      <c r="J93" s="48"/>
      <c r="K93" s="29"/>
    </row>
    <row r="94" spans="1:11" ht="17.25" customHeight="1">
      <c r="A94" s="204"/>
      <c r="B94" s="200"/>
      <c r="C94" s="200" t="s">
        <v>132</v>
      </c>
      <c r="D94" s="200"/>
      <c r="E94" s="45" t="s">
        <v>241</v>
      </c>
      <c r="F94" s="48">
        <v>9693</v>
      </c>
      <c r="G94" s="48">
        <v>9074</v>
      </c>
      <c r="H94" s="48">
        <v>7846</v>
      </c>
      <c r="I94" s="48">
        <v>1109469662</v>
      </c>
      <c r="J94" s="48">
        <v>188708785</v>
      </c>
      <c r="K94" s="29"/>
    </row>
    <row r="95" spans="1:11" ht="24.75" customHeight="1">
      <c r="A95" s="224" t="s">
        <v>51</v>
      </c>
      <c r="B95" s="224"/>
      <c r="C95" s="224"/>
      <c r="D95" s="224"/>
      <c r="E95" s="46" t="s">
        <v>242</v>
      </c>
      <c r="F95" s="53">
        <f>SUM(F5,F35,F39,F41,F48,F59,F65,F73,F74,F76,F77)</f>
        <v>145240</v>
      </c>
      <c r="G95" s="53">
        <f>SUM(G5,G35,G39,G41,G48,G59,G65,G73,G74,G76,G77)</f>
        <v>115361</v>
      </c>
      <c r="H95" s="53">
        <f>SUM(H5,H35,H39,H41,H48,H59,H65,H73,H74,H76,H77)</f>
        <v>81194</v>
      </c>
      <c r="I95" s="53">
        <f>SUM(I5,I35,I39,I41,I48,I59,I65,I73,I74,I76)</f>
        <v>182953982050</v>
      </c>
      <c r="J95" s="53">
        <f>SUM(J5,J35,J39,J41,J48,J59,J65,J73,J74,J76)</f>
        <v>109399825242</v>
      </c>
      <c r="K95" s="29"/>
    </row>
    <row r="96" spans="1:11" ht="17.25" customHeight="1">
      <c r="A96" s="200" t="s">
        <v>52</v>
      </c>
      <c r="B96" s="200" t="s">
        <v>86</v>
      </c>
      <c r="C96" s="200"/>
      <c r="D96" s="200"/>
      <c r="E96" s="45" t="s">
        <v>243</v>
      </c>
      <c r="F96" s="48">
        <v>6619</v>
      </c>
      <c r="G96" s="48">
        <v>6090</v>
      </c>
      <c r="H96" s="48">
        <v>5051</v>
      </c>
      <c r="I96" s="48">
        <v>8133657087</v>
      </c>
      <c r="J96" s="48">
        <v>3689028199</v>
      </c>
      <c r="K96" s="29"/>
    </row>
    <row r="97" spans="1:11" ht="17.25" customHeight="1">
      <c r="A97" s="200"/>
      <c r="B97" s="200" t="s">
        <v>87</v>
      </c>
      <c r="C97" s="200"/>
      <c r="D97" s="200"/>
      <c r="E97" s="45" t="s">
        <v>244</v>
      </c>
      <c r="F97" s="48">
        <v>2558</v>
      </c>
      <c r="G97" s="48">
        <v>2032</v>
      </c>
      <c r="H97" s="48">
        <v>1335</v>
      </c>
      <c r="I97" s="48">
        <v>1281464246</v>
      </c>
      <c r="J97" s="48">
        <v>676409154</v>
      </c>
      <c r="K97" s="29"/>
    </row>
    <row r="98" spans="1:11" ht="30" customHeight="1">
      <c r="A98" s="200"/>
      <c r="B98" s="200" t="s">
        <v>88</v>
      </c>
      <c r="C98" s="200"/>
      <c r="D98" s="200"/>
      <c r="E98" s="45" t="s">
        <v>245</v>
      </c>
      <c r="F98" s="48"/>
      <c r="G98" s="48"/>
      <c r="H98" s="43" t="s">
        <v>33</v>
      </c>
      <c r="I98" s="43" t="s">
        <v>33</v>
      </c>
      <c r="J98" s="43" t="s">
        <v>33</v>
      </c>
      <c r="K98" s="29"/>
    </row>
    <row r="99" spans="1:11" ht="17.25" customHeight="1">
      <c r="A99" s="200"/>
      <c r="B99" s="200" t="s">
        <v>89</v>
      </c>
      <c r="C99" s="200"/>
      <c r="D99" s="200"/>
      <c r="E99" s="45" t="s">
        <v>246</v>
      </c>
      <c r="F99" s="48">
        <v>2901</v>
      </c>
      <c r="G99" s="48">
        <v>2842</v>
      </c>
      <c r="H99" s="48">
        <v>1080</v>
      </c>
      <c r="I99" s="43" t="s">
        <v>33</v>
      </c>
      <c r="J99" s="43" t="s">
        <v>33</v>
      </c>
      <c r="K99" s="29"/>
    </row>
    <row r="100" spans="1:11" ht="17.25" customHeight="1">
      <c r="A100" s="200"/>
      <c r="B100" s="200" t="s">
        <v>90</v>
      </c>
      <c r="C100" s="200"/>
      <c r="D100" s="200"/>
      <c r="E100" s="45" t="s">
        <v>247</v>
      </c>
      <c r="F100" s="48">
        <v>8058</v>
      </c>
      <c r="G100" s="48">
        <v>6639</v>
      </c>
      <c r="H100" s="48">
        <v>4325</v>
      </c>
      <c r="I100" s="48">
        <v>9178510607</v>
      </c>
      <c r="J100" s="48">
        <v>1991242789</v>
      </c>
      <c r="K100" s="29"/>
    </row>
    <row r="101" spans="1:11" ht="17.25" customHeight="1">
      <c r="A101" s="200"/>
      <c r="B101" s="212" t="s">
        <v>24</v>
      </c>
      <c r="C101" s="220" t="s">
        <v>133</v>
      </c>
      <c r="D101" s="221"/>
      <c r="E101" s="45" t="s">
        <v>248</v>
      </c>
      <c r="F101" s="48">
        <v>2621</v>
      </c>
      <c r="G101" s="48">
        <v>1893</v>
      </c>
      <c r="H101" s="48">
        <v>1273</v>
      </c>
      <c r="I101" s="48">
        <v>5174022253</v>
      </c>
      <c r="J101" s="48">
        <v>1373458750</v>
      </c>
      <c r="K101" s="29"/>
    </row>
    <row r="102" spans="1:11" ht="17.25" customHeight="1">
      <c r="A102" s="200"/>
      <c r="B102" s="219"/>
      <c r="C102" s="220" t="s">
        <v>134</v>
      </c>
      <c r="D102" s="221"/>
      <c r="E102" s="45" t="s">
        <v>249</v>
      </c>
      <c r="F102" s="48">
        <v>2972</v>
      </c>
      <c r="G102" s="48">
        <v>2685</v>
      </c>
      <c r="H102" s="48">
        <v>1815</v>
      </c>
      <c r="I102" s="48">
        <v>490180620</v>
      </c>
      <c r="J102" s="48">
        <v>165251948</v>
      </c>
      <c r="K102" s="29"/>
    </row>
    <row r="103" spans="1:11" ht="17.25" customHeight="1">
      <c r="A103" s="200"/>
      <c r="B103" s="213"/>
      <c r="C103" s="220" t="s">
        <v>135</v>
      </c>
      <c r="D103" s="221"/>
      <c r="E103" s="45" t="s">
        <v>250</v>
      </c>
      <c r="F103" s="48">
        <v>1039</v>
      </c>
      <c r="G103" s="48">
        <v>854</v>
      </c>
      <c r="H103" s="48">
        <v>561</v>
      </c>
      <c r="I103" s="48">
        <v>663569819</v>
      </c>
      <c r="J103" s="48">
        <v>288430212</v>
      </c>
      <c r="K103" s="29"/>
    </row>
    <row r="104" spans="1:11" ht="17.25" customHeight="1">
      <c r="A104" s="200"/>
      <c r="B104" s="220" t="s">
        <v>91</v>
      </c>
      <c r="C104" s="222"/>
      <c r="D104" s="221"/>
      <c r="E104" s="45" t="s">
        <v>251</v>
      </c>
      <c r="F104" s="48">
        <v>8617</v>
      </c>
      <c r="G104" s="48">
        <v>7008</v>
      </c>
      <c r="H104" s="48">
        <v>4568</v>
      </c>
      <c r="I104" s="48">
        <v>9559459403</v>
      </c>
      <c r="J104" s="48">
        <v>2133301791</v>
      </c>
      <c r="K104" s="29"/>
    </row>
    <row r="105" spans="1:11" ht="17.25" customHeight="1">
      <c r="A105" s="200"/>
      <c r="B105" s="200" t="s">
        <v>92</v>
      </c>
      <c r="C105" s="200"/>
      <c r="D105" s="200"/>
      <c r="E105" s="45" t="s">
        <v>252</v>
      </c>
      <c r="F105" s="48">
        <v>29434</v>
      </c>
      <c r="G105" s="48">
        <v>27616</v>
      </c>
      <c r="H105" s="48">
        <v>24582</v>
      </c>
      <c r="I105" s="48">
        <v>9117836759</v>
      </c>
      <c r="J105" s="48">
        <v>6625404868</v>
      </c>
      <c r="K105" s="29"/>
    </row>
    <row r="106" spans="1:10" ht="15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</sheetData>
  <sheetProtection/>
  <mergeCells count="109">
    <mergeCell ref="B49:B58"/>
    <mergeCell ref="C55:C58"/>
    <mergeCell ref="C50:D50"/>
    <mergeCell ref="C49:D49"/>
    <mergeCell ref="B100:D100"/>
    <mergeCell ref="B96:D96"/>
    <mergeCell ref="B59:D59"/>
    <mergeCell ref="B60:B64"/>
    <mergeCell ref="A95:D95"/>
    <mergeCell ref="C87:D87"/>
    <mergeCell ref="B104:D104"/>
    <mergeCell ref="B105:D105"/>
    <mergeCell ref="C64:D64"/>
    <mergeCell ref="C63:D63"/>
    <mergeCell ref="C51:D51"/>
    <mergeCell ref="C53:D53"/>
    <mergeCell ref="C52:D52"/>
    <mergeCell ref="C61:D61"/>
    <mergeCell ref="B73:D73"/>
    <mergeCell ref="B78:B94"/>
    <mergeCell ref="C44:D44"/>
    <mergeCell ref="A59:A94"/>
    <mergeCell ref="A96:A105"/>
    <mergeCell ref="B101:B103"/>
    <mergeCell ref="C101:D101"/>
    <mergeCell ref="C102:D102"/>
    <mergeCell ref="C103:D103"/>
    <mergeCell ref="B98:D98"/>
    <mergeCell ref="B99:D99"/>
    <mergeCell ref="C60:D60"/>
    <mergeCell ref="C24:D24"/>
    <mergeCell ref="B18:D18"/>
    <mergeCell ref="B23:B24"/>
    <mergeCell ref="B8:D8"/>
    <mergeCell ref="C36:D36"/>
    <mergeCell ref="C66:D66"/>
    <mergeCell ref="B65:D65"/>
    <mergeCell ref="C54:D54"/>
    <mergeCell ref="B20:D20"/>
    <mergeCell ref="B48:D48"/>
    <mergeCell ref="A1:J1"/>
    <mergeCell ref="B32:D32"/>
    <mergeCell ref="B29:D29"/>
    <mergeCell ref="B30:D30"/>
    <mergeCell ref="B5:D5"/>
    <mergeCell ref="C45:D45"/>
    <mergeCell ref="B6:D6"/>
    <mergeCell ref="B26:D26"/>
    <mergeCell ref="B21:D21"/>
    <mergeCell ref="C23:D23"/>
    <mergeCell ref="B10:D10"/>
    <mergeCell ref="B11:B15"/>
    <mergeCell ref="C11:D11"/>
    <mergeCell ref="B35:D35"/>
    <mergeCell ref="C47:D47"/>
    <mergeCell ref="C42:D42"/>
    <mergeCell ref="B22:D22"/>
    <mergeCell ref="B25:D25"/>
    <mergeCell ref="B19:D19"/>
    <mergeCell ref="C27:D27"/>
    <mergeCell ref="I2:J2"/>
    <mergeCell ref="A2:D3"/>
    <mergeCell ref="E2:E3"/>
    <mergeCell ref="G2:G3"/>
    <mergeCell ref="F2:F3"/>
    <mergeCell ref="B7:D7"/>
    <mergeCell ref="A5:A58"/>
    <mergeCell ref="B31:D31"/>
    <mergeCell ref="B39:D39"/>
    <mergeCell ref="A4:D4"/>
    <mergeCell ref="B74:D74"/>
    <mergeCell ref="B77:D77"/>
    <mergeCell ref="B76:D76"/>
    <mergeCell ref="C94:D94"/>
    <mergeCell ref="C84:D84"/>
    <mergeCell ref="C89:D89"/>
    <mergeCell ref="C92:D92"/>
    <mergeCell ref="C93:D93"/>
    <mergeCell ref="C91:D91"/>
    <mergeCell ref="C67:D67"/>
    <mergeCell ref="C78:D78"/>
    <mergeCell ref="B97:D97"/>
    <mergeCell ref="C70:D70"/>
    <mergeCell ref="C43:D43"/>
    <mergeCell ref="B36:B38"/>
    <mergeCell ref="C46:D46"/>
    <mergeCell ref="C38:D38"/>
    <mergeCell ref="C90:D90"/>
    <mergeCell ref="C71:C72"/>
    <mergeCell ref="B9:D9"/>
    <mergeCell ref="B16:D16"/>
    <mergeCell ref="C12:C15"/>
    <mergeCell ref="B27:B28"/>
    <mergeCell ref="C37:D37"/>
    <mergeCell ref="C86:D86"/>
    <mergeCell ref="B75:D75"/>
    <mergeCell ref="C79:C83"/>
    <mergeCell ref="B34:D34"/>
    <mergeCell ref="B17:D17"/>
    <mergeCell ref="C28:D28"/>
    <mergeCell ref="B40:D40"/>
    <mergeCell ref="C62:D62"/>
    <mergeCell ref="C88:D88"/>
    <mergeCell ref="B42:B47"/>
    <mergeCell ref="C85:D85"/>
    <mergeCell ref="B41:D41"/>
    <mergeCell ref="B66:B72"/>
    <mergeCell ref="C68:C69"/>
    <mergeCell ref="B33:D33"/>
  </mergeCells>
  <printOptions/>
  <pageMargins left="0.984251968503937" right="0" top="0" bottom="0" header="0.5118110236220472" footer="0.5118110236220472"/>
  <pageSetup horizontalDpi="600" verticalDpi="600" orientation="landscape" paperSize="9" scale="75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1" sqref="A1:P1"/>
    </sheetView>
  </sheetViews>
  <sheetFormatPr defaultColWidth="9.140625" defaultRowHeight="15.75"/>
  <cols>
    <col min="1" max="2" width="3.421875" style="0" customWidth="1"/>
    <col min="3" max="3" width="24.57421875" style="0" customWidth="1"/>
    <col min="4" max="4" width="3.140625" style="0" customWidth="1"/>
    <col min="5" max="5" width="13.421875" style="0" customWidth="1"/>
    <col min="6" max="6" width="11.57421875" style="0" customWidth="1"/>
    <col min="7" max="7" width="14.57421875" style="0" customWidth="1"/>
    <col min="8" max="8" width="14.28125" style="0" customWidth="1"/>
    <col min="9" max="9" width="14.57421875" style="0" customWidth="1"/>
    <col min="10" max="10" width="12.57421875" style="0" customWidth="1"/>
    <col min="11" max="11" width="12.140625" style="0" customWidth="1"/>
    <col min="12" max="12" width="8.57421875" style="0" customWidth="1"/>
    <col min="13" max="13" width="12.57421875" style="0" customWidth="1"/>
    <col min="14" max="14" width="13.140625" style="0" customWidth="1"/>
    <col min="15" max="15" width="14.140625" style="0" customWidth="1"/>
    <col min="16" max="16" width="14.57421875" style="0" customWidth="1"/>
    <col min="17" max="17" width="3.57421875" style="0" customWidth="1"/>
    <col min="18" max="255" width="9.00390625" style="0" customWidth="1"/>
  </cols>
  <sheetData>
    <row r="1" spans="1:16" ht="30" customHeight="1">
      <c r="A1" s="225" t="s">
        <v>257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30" customHeight="1">
      <c r="A2" s="226" t="s">
        <v>258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7" ht="20.25" customHeight="1">
      <c r="A3" s="227"/>
      <c r="B3" s="227"/>
      <c r="C3" s="227"/>
      <c r="D3" s="228" t="s">
        <v>15</v>
      </c>
      <c r="E3" s="229" t="s">
        <v>273</v>
      </c>
      <c r="F3" s="227" t="s">
        <v>52</v>
      </c>
      <c r="G3" s="227"/>
      <c r="H3" s="227"/>
      <c r="I3" s="227"/>
      <c r="J3" s="227"/>
      <c r="K3" s="227"/>
      <c r="L3" s="227"/>
      <c r="M3" s="229" t="s">
        <v>282</v>
      </c>
      <c r="N3" s="55" t="s">
        <v>52</v>
      </c>
      <c r="O3" s="229" t="s">
        <v>284</v>
      </c>
      <c r="P3" s="55" t="s">
        <v>24</v>
      </c>
      <c r="Q3" s="29"/>
    </row>
    <row r="4" spans="1:17" ht="20.25" customHeight="1">
      <c r="A4" s="227"/>
      <c r="B4" s="227"/>
      <c r="C4" s="227"/>
      <c r="D4" s="228"/>
      <c r="E4" s="230"/>
      <c r="F4" s="229" t="s">
        <v>274</v>
      </c>
      <c r="G4" s="227" t="s">
        <v>275</v>
      </c>
      <c r="H4" s="227"/>
      <c r="I4" s="227"/>
      <c r="J4" s="227"/>
      <c r="K4" s="227"/>
      <c r="L4" s="227"/>
      <c r="M4" s="230"/>
      <c r="N4" s="230" t="s">
        <v>283</v>
      </c>
      <c r="O4" s="230"/>
      <c r="P4" s="230" t="s">
        <v>285</v>
      </c>
      <c r="Q4" s="29"/>
    </row>
    <row r="5" spans="1:17" ht="20.25" customHeight="1">
      <c r="A5" s="227"/>
      <c r="B5" s="227"/>
      <c r="C5" s="227"/>
      <c r="D5" s="228"/>
      <c r="E5" s="230"/>
      <c r="F5" s="229"/>
      <c r="G5" s="229" t="s">
        <v>276</v>
      </c>
      <c r="H5" s="229" t="s">
        <v>277</v>
      </c>
      <c r="I5" s="229" t="s">
        <v>278</v>
      </c>
      <c r="J5" s="54" t="s">
        <v>52</v>
      </c>
      <c r="K5" s="229" t="s">
        <v>280</v>
      </c>
      <c r="L5" s="229" t="s">
        <v>281</v>
      </c>
      <c r="M5" s="230"/>
      <c r="N5" s="230"/>
      <c r="O5" s="230"/>
      <c r="P5" s="230"/>
      <c r="Q5" s="29"/>
    </row>
    <row r="6" spans="1:17" ht="94.5" customHeight="1">
      <c r="A6" s="227"/>
      <c r="B6" s="227"/>
      <c r="C6" s="227"/>
      <c r="D6" s="228"/>
      <c r="E6" s="230"/>
      <c r="F6" s="229"/>
      <c r="G6" s="229"/>
      <c r="H6" s="229"/>
      <c r="I6" s="229"/>
      <c r="J6" s="55" t="s">
        <v>279</v>
      </c>
      <c r="K6" s="229"/>
      <c r="L6" s="229"/>
      <c r="M6" s="230"/>
      <c r="N6" s="230"/>
      <c r="O6" s="230"/>
      <c r="P6" s="230"/>
      <c r="Q6" s="29"/>
    </row>
    <row r="7" spans="1:17" ht="15.75">
      <c r="A7" s="228" t="s">
        <v>2</v>
      </c>
      <c r="B7" s="228"/>
      <c r="C7" s="228"/>
      <c r="D7" s="62" t="s">
        <v>16</v>
      </c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29"/>
    </row>
    <row r="8" spans="1:17" ht="15.75">
      <c r="A8" s="232" t="s">
        <v>10</v>
      </c>
      <c r="B8" s="232"/>
      <c r="C8" s="232"/>
      <c r="D8" s="63">
        <v>1</v>
      </c>
      <c r="E8" s="75">
        <f aca="true" t="shared" si="0" ref="E8:P8">SUM(E9:E16)</f>
        <v>3324</v>
      </c>
      <c r="F8" s="75">
        <f t="shared" si="0"/>
        <v>55</v>
      </c>
      <c r="G8" s="75">
        <f t="shared" si="0"/>
        <v>4</v>
      </c>
      <c r="H8" s="75">
        <f t="shared" si="0"/>
        <v>70</v>
      </c>
      <c r="I8" s="75">
        <f t="shared" si="0"/>
        <v>2989</v>
      </c>
      <c r="J8" s="75">
        <f t="shared" si="0"/>
        <v>21</v>
      </c>
      <c r="K8" s="75">
        <f t="shared" si="0"/>
        <v>29</v>
      </c>
      <c r="L8" s="75">
        <f t="shared" si="0"/>
        <v>177</v>
      </c>
      <c r="M8" s="75">
        <f t="shared" si="0"/>
        <v>2096</v>
      </c>
      <c r="N8" s="75">
        <f t="shared" si="0"/>
        <v>911</v>
      </c>
      <c r="O8" s="75">
        <f t="shared" si="0"/>
        <v>86</v>
      </c>
      <c r="P8" s="75">
        <f t="shared" si="0"/>
        <v>20</v>
      </c>
      <c r="Q8" s="29"/>
    </row>
    <row r="9" spans="1:17" ht="39.75" customHeight="1">
      <c r="A9" s="229" t="s">
        <v>259</v>
      </c>
      <c r="B9" s="229" t="s">
        <v>260</v>
      </c>
      <c r="C9" s="59" t="s">
        <v>264</v>
      </c>
      <c r="D9" s="62">
        <v>2</v>
      </c>
      <c r="E9" s="11">
        <v>753</v>
      </c>
      <c r="F9" s="11">
        <v>29</v>
      </c>
      <c r="G9" s="11">
        <v>4</v>
      </c>
      <c r="H9" s="11">
        <v>28</v>
      </c>
      <c r="I9" s="11">
        <v>610</v>
      </c>
      <c r="J9" s="11">
        <v>8</v>
      </c>
      <c r="K9" s="11">
        <v>10</v>
      </c>
      <c r="L9" s="11">
        <v>72</v>
      </c>
      <c r="M9" s="11">
        <v>430</v>
      </c>
      <c r="N9" s="11">
        <v>77</v>
      </c>
      <c r="O9" s="11">
        <v>25</v>
      </c>
      <c r="P9" s="11">
        <v>5</v>
      </c>
      <c r="Q9" s="29"/>
    </row>
    <row r="10" spans="1:17" ht="39.75" customHeight="1">
      <c r="A10" s="229"/>
      <c r="B10" s="229"/>
      <c r="C10" s="59" t="s">
        <v>265</v>
      </c>
      <c r="D10" s="62">
        <v>3</v>
      </c>
      <c r="E10" s="11">
        <v>151</v>
      </c>
      <c r="F10" s="11">
        <v>2</v>
      </c>
      <c r="G10" s="11"/>
      <c r="H10" s="11">
        <v>4</v>
      </c>
      <c r="I10" s="11">
        <v>120</v>
      </c>
      <c r="J10" s="11"/>
      <c r="K10" s="11">
        <v>5</v>
      </c>
      <c r="L10" s="11">
        <v>20</v>
      </c>
      <c r="M10" s="11">
        <v>48</v>
      </c>
      <c r="N10" s="11">
        <v>11</v>
      </c>
      <c r="O10" s="11">
        <v>18</v>
      </c>
      <c r="P10" s="11">
        <v>5</v>
      </c>
      <c r="Q10" s="29"/>
    </row>
    <row r="11" spans="1:17" ht="39.75" customHeight="1">
      <c r="A11" s="229"/>
      <c r="B11" s="229"/>
      <c r="C11" s="59" t="s">
        <v>266</v>
      </c>
      <c r="D11" s="62">
        <v>4</v>
      </c>
      <c r="E11" s="11">
        <v>399</v>
      </c>
      <c r="F11" s="11">
        <v>1</v>
      </c>
      <c r="G11" s="11"/>
      <c r="H11" s="11">
        <v>8</v>
      </c>
      <c r="I11" s="11">
        <v>368</v>
      </c>
      <c r="J11" s="11">
        <v>5</v>
      </c>
      <c r="K11" s="11">
        <v>2</v>
      </c>
      <c r="L11" s="11">
        <v>20</v>
      </c>
      <c r="M11" s="11">
        <v>211</v>
      </c>
      <c r="N11" s="11">
        <v>47</v>
      </c>
      <c r="O11" s="11">
        <v>13</v>
      </c>
      <c r="P11" s="11">
        <v>2</v>
      </c>
      <c r="Q11" s="29"/>
    </row>
    <row r="12" spans="1:17" ht="24.75" customHeight="1">
      <c r="A12" s="229"/>
      <c r="B12" s="229"/>
      <c r="C12" s="59" t="s">
        <v>267</v>
      </c>
      <c r="D12" s="62">
        <v>5</v>
      </c>
      <c r="E12" s="11">
        <v>96</v>
      </c>
      <c r="F12" s="11">
        <v>1</v>
      </c>
      <c r="G12" s="11"/>
      <c r="H12" s="11">
        <v>2</v>
      </c>
      <c r="I12" s="11">
        <v>86</v>
      </c>
      <c r="J12" s="11">
        <v>1</v>
      </c>
      <c r="K12" s="11">
        <v>1</v>
      </c>
      <c r="L12" s="11">
        <v>6</v>
      </c>
      <c r="M12" s="11">
        <v>78</v>
      </c>
      <c r="N12" s="11">
        <v>6</v>
      </c>
      <c r="O12" s="11">
        <v>3</v>
      </c>
      <c r="P12" s="11">
        <v>1</v>
      </c>
      <c r="Q12" s="29"/>
    </row>
    <row r="13" spans="1:17" ht="39.75" customHeight="1">
      <c r="A13" s="229"/>
      <c r="B13" s="229"/>
      <c r="C13" s="59" t="s">
        <v>268</v>
      </c>
      <c r="D13" s="62">
        <v>6</v>
      </c>
      <c r="E13" s="11">
        <v>428</v>
      </c>
      <c r="F13" s="11">
        <v>1</v>
      </c>
      <c r="G13" s="11"/>
      <c r="H13" s="11">
        <v>3</v>
      </c>
      <c r="I13" s="11">
        <v>401</v>
      </c>
      <c r="J13" s="11">
        <v>3</v>
      </c>
      <c r="K13" s="11">
        <v>4</v>
      </c>
      <c r="L13" s="11">
        <v>19</v>
      </c>
      <c r="M13" s="11">
        <v>50</v>
      </c>
      <c r="N13" s="11">
        <v>11</v>
      </c>
      <c r="O13" s="11">
        <v>13</v>
      </c>
      <c r="P13" s="11">
        <v>5</v>
      </c>
      <c r="Q13" s="29"/>
    </row>
    <row r="14" spans="1:17" ht="24.75" customHeight="1">
      <c r="A14" s="229"/>
      <c r="B14" s="229"/>
      <c r="C14" s="57" t="s">
        <v>269</v>
      </c>
      <c r="D14" s="62">
        <v>7</v>
      </c>
      <c r="E14" s="11">
        <v>92</v>
      </c>
      <c r="F14" s="11">
        <v>13</v>
      </c>
      <c r="G14" s="11"/>
      <c r="H14" s="11">
        <v>4</v>
      </c>
      <c r="I14" s="11">
        <v>69</v>
      </c>
      <c r="J14" s="11">
        <v>1</v>
      </c>
      <c r="K14" s="11">
        <v>2</v>
      </c>
      <c r="L14" s="11">
        <v>4</v>
      </c>
      <c r="M14" s="11">
        <v>55</v>
      </c>
      <c r="N14" s="11">
        <v>7</v>
      </c>
      <c r="O14" s="11">
        <v>1</v>
      </c>
      <c r="P14" s="11"/>
      <c r="Q14" s="29"/>
    </row>
    <row r="15" spans="1:17" ht="24.75" customHeight="1">
      <c r="A15" s="229"/>
      <c r="B15" s="233" t="s">
        <v>261</v>
      </c>
      <c r="C15" s="233"/>
      <c r="D15" s="62">
        <v>8</v>
      </c>
      <c r="E15" s="11">
        <v>15</v>
      </c>
      <c r="F15" s="11"/>
      <c r="G15" s="11"/>
      <c r="H15" s="11">
        <v>1</v>
      </c>
      <c r="I15" s="11">
        <v>13</v>
      </c>
      <c r="J15" s="11"/>
      <c r="K15" s="11"/>
      <c r="L15" s="11">
        <v>1</v>
      </c>
      <c r="M15" s="11">
        <v>4</v>
      </c>
      <c r="N15" s="11">
        <v>2</v>
      </c>
      <c r="O15" s="11">
        <v>1</v>
      </c>
      <c r="P15" s="11">
        <v>1</v>
      </c>
      <c r="Q15" s="29"/>
    </row>
    <row r="16" spans="1:17" ht="24.75" customHeight="1">
      <c r="A16" s="229"/>
      <c r="B16" s="234" t="s">
        <v>262</v>
      </c>
      <c r="C16" s="234"/>
      <c r="D16" s="62">
        <v>9</v>
      </c>
      <c r="E16" s="11">
        <v>1390</v>
      </c>
      <c r="F16" s="11">
        <v>8</v>
      </c>
      <c r="G16" s="11"/>
      <c r="H16" s="11">
        <v>20</v>
      </c>
      <c r="I16" s="11">
        <v>1322</v>
      </c>
      <c r="J16" s="11">
        <v>3</v>
      </c>
      <c r="K16" s="11">
        <v>5</v>
      </c>
      <c r="L16" s="11">
        <v>35</v>
      </c>
      <c r="M16" s="11">
        <v>1220</v>
      </c>
      <c r="N16" s="11">
        <v>750</v>
      </c>
      <c r="O16" s="11">
        <v>12</v>
      </c>
      <c r="P16" s="11">
        <v>1</v>
      </c>
      <c r="Q16" s="29"/>
    </row>
    <row r="17" spans="1:17" ht="39.75" customHeight="1">
      <c r="A17" s="229"/>
      <c r="B17" s="231" t="s">
        <v>263</v>
      </c>
      <c r="C17" s="231"/>
      <c r="D17" s="62">
        <v>10</v>
      </c>
      <c r="E17" s="11">
        <v>34</v>
      </c>
      <c r="F17" s="11"/>
      <c r="G17" s="11"/>
      <c r="H17" s="11"/>
      <c r="I17" s="11">
        <v>34</v>
      </c>
      <c r="J17" s="11"/>
      <c r="K17" s="11"/>
      <c r="L17" s="11"/>
      <c r="M17" s="11">
        <v>16</v>
      </c>
      <c r="N17" s="11">
        <v>4</v>
      </c>
      <c r="O17" s="11"/>
      <c r="P17" s="11"/>
      <c r="Q17" s="29"/>
    </row>
    <row r="18" spans="1:16" ht="20.25" customHeight="1">
      <c r="A18" s="56"/>
      <c r="B18" s="58"/>
      <c r="C18" s="60"/>
      <c r="D18" s="64"/>
      <c r="E18" s="68"/>
      <c r="F18" s="68"/>
      <c r="G18" s="68"/>
      <c r="H18" s="68"/>
      <c r="I18" s="68"/>
      <c r="J18" s="68"/>
      <c r="K18" s="68"/>
      <c r="L18" s="72"/>
      <c r="M18" s="68"/>
      <c r="N18" s="68"/>
      <c r="O18" s="68"/>
      <c r="P18" s="68"/>
    </row>
    <row r="19" spans="3:16" ht="20.25" customHeight="1">
      <c r="C19" s="61" t="s">
        <v>12</v>
      </c>
      <c r="D19" s="65" t="s">
        <v>270</v>
      </c>
      <c r="E19" s="65"/>
      <c r="F19" s="65"/>
      <c r="G19" s="65"/>
      <c r="H19" s="65"/>
      <c r="I19" s="69"/>
      <c r="K19" s="71"/>
      <c r="L19" s="11">
        <v>6</v>
      </c>
      <c r="M19" s="73"/>
      <c r="N19" s="1"/>
      <c r="O19" s="1"/>
      <c r="P19" s="69"/>
    </row>
    <row r="20" spans="4:15" ht="20.25" customHeight="1">
      <c r="D20" s="1" t="s">
        <v>271</v>
      </c>
      <c r="I20" s="70"/>
      <c r="K20" s="71"/>
      <c r="L20" s="11">
        <v>16</v>
      </c>
      <c r="M20" s="29"/>
      <c r="O20" s="65"/>
    </row>
    <row r="21" spans="4:12" ht="15.75" customHeight="1">
      <c r="D21" s="66"/>
      <c r="E21" s="66"/>
      <c r="L21" s="28"/>
    </row>
    <row r="22" spans="4:7" ht="15.75" customHeight="1">
      <c r="D22" s="66" t="s">
        <v>272</v>
      </c>
      <c r="E22" s="66"/>
      <c r="G22" s="66"/>
    </row>
    <row r="23" spans="4:7" ht="15.75" customHeight="1">
      <c r="D23" s="66"/>
      <c r="E23" s="66"/>
      <c r="G23" s="66"/>
    </row>
    <row r="24" ht="15.75" customHeight="1"/>
    <row r="25" ht="15.75" customHeight="1">
      <c r="P25" s="74"/>
    </row>
    <row r="26" ht="15.75" customHeight="1">
      <c r="P26" s="74"/>
    </row>
    <row r="27" ht="15.75" customHeight="1">
      <c r="P27" s="74"/>
    </row>
    <row r="28" ht="20.25" customHeight="1">
      <c r="P28" s="74"/>
    </row>
    <row r="29" ht="17.2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</sheetData>
  <sheetProtection/>
  <mergeCells count="24">
    <mergeCell ref="B17:C17"/>
    <mergeCell ref="A8:C8"/>
    <mergeCell ref="B9:B14"/>
    <mergeCell ref="B15:C15"/>
    <mergeCell ref="B16:C16"/>
    <mergeCell ref="A9:A17"/>
    <mergeCell ref="N4:N6"/>
    <mergeCell ref="P4:P6"/>
    <mergeCell ref="A7:C7"/>
    <mergeCell ref="G5:G6"/>
    <mergeCell ref="H5:H6"/>
    <mergeCell ref="I5:I6"/>
    <mergeCell ref="K5:K6"/>
    <mergeCell ref="L5:L6"/>
    <mergeCell ref="A1:P1"/>
    <mergeCell ref="A2:P2"/>
    <mergeCell ref="A3:C6"/>
    <mergeCell ref="D3:D6"/>
    <mergeCell ref="E3:E6"/>
    <mergeCell ref="F3:L3"/>
    <mergeCell ref="M3:M6"/>
    <mergeCell ref="O3:O6"/>
    <mergeCell ref="F4:F6"/>
    <mergeCell ref="G4:L4"/>
  </mergeCells>
  <printOptions/>
  <pageMargins left="0.35433070866141736" right="0" top="0.7874015748031497" bottom="0" header="0.3937007874015748" footer="0.3937007874015748"/>
  <pageSetup horizontalDpi="600" verticalDpi="600" orientation="landscape" paperSize="9" scale="69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37.57421875" style="0" customWidth="1"/>
    <col min="2" max="2" width="7.28125" style="0" customWidth="1"/>
    <col min="3" max="3" width="20.57421875" style="0" customWidth="1"/>
    <col min="4" max="4" width="3.57421875" style="0" customWidth="1"/>
    <col min="5" max="255" width="9.00390625" style="0" customWidth="1"/>
  </cols>
  <sheetData>
    <row r="1" ht="20.25" customHeight="1">
      <c r="C1" s="80" t="s">
        <v>290</v>
      </c>
    </row>
    <row r="2" ht="49.5" customHeight="1">
      <c r="C2" s="80"/>
    </row>
    <row r="3" spans="1:4" ht="64.5" customHeight="1">
      <c r="A3" s="235" t="s">
        <v>286</v>
      </c>
      <c r="B3" s="235"/>
      <c r="C3" s="235"/>
      <c r="D3" s="81"/>
    </row>
    <row r="4" spans="1:4" ht="39.75" customHeight="1">
      <c r="A4" s="76"/>
      <c r="B4" s="79" t="s">
        <v>152</v>
      </c>
      <c r="C4" s="77" t="s">
        <v>291</v>
      </c>
      <c r="D4" s="29"/>
    </row>
    <row r="5" spans="1:4" ht="15.75">
      <c r="A5" s="77" t="s">
        <v>2</v>
      </c>
      <c r="B5" s="77" t="s">
        <v>16</v>
      </c>
      <c r="C5" s="77">
        <v>1</v>
      </c>
      <c r="D5" s="29"/>
    </row>
    <row r="6" spans="1:4" ht="39.75" customHeight="1">
      <c r="A6" s="78" t="s">
        <v>287</v>
      </c>
      <c r="B6" s="77">
        <v>1</v>
      </c>
      <c r="C6" s="11">
        <v>10387</v>
      </c>
      <c r="D6" s="29"/>
    </row>
    <row r="7" spans="1:4" ht="39.75" customHeight="1">
      <c r="A7" s="78" t="s">
        <v>288</v>
      </c>
      <c r="B7" s="77">
        <v>2</v>
      </c>
      <c r="C7" s="11">
        <v>47993541446.8127</v>
      </c>
      <c r="D7" s="29"/>
    </row>
    <row r="8" spans="1:4" ht="39.75" customHeight="1">
      <c r="A8" s="78" t="s">
        <v>289</v>
      </c>
      <c r="B8" s="77">
        <v>3</v>
      </c>
      <c r="C8" s="11">
        <v>40543396754.8982</v>
      </c>
      <c r="D8" s="29"/>
    </row>
    <row r="9" spans="1:3" ht="15.75" customHeight="1">
      <c r="A9" s="28"/>
      <c r="B9" s="28"/>
      <c r="C9" s="28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C17" s="80"/>
    </row>
    <row r="18" ht="15.75" customHeight="1">
      <c r="C18" s="80"/>
    </row>
    <row r="19" ht="15.75" customHeight="1">
      <c r="C19" s="80"/>
    </row>
    <row r="20" ht="15.75" customHeight="1">
      <c r="C20" s="80"/>
    </row>
    <row r="21" ht="15.75" customHeight="1">
      <c r="C21" s="80"/>
    </row>
    <row r="22" ht="15.75" customHeight="1">
      <c r="C22" s="80"/>
    </row>
    <row r="23" ht="15.75" customHeight="1">
      <c r="C23" s="80"/>
    </row>
    <row r="24" ht="15.75" customHeight="1">
      <c r="C24" s="80"/>
    </row>
    <row r="25" ht="17.2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sheetProtection/>
  <mergeCells count="1">
    <mergeCell ref="A3:C3"/>
  </mergeCells>
  <printOptions/>
  <pageMargins left="3.1496062992125986" right="0" top="1.1811023622047245" bottom="0" header="0.3937007874015748" footer="0.3937007874015748"/>
  <pageSetup horizontalDpi="180" verticalDpi="180" orientation="landscape" paperSize="9" scale="90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A1" sqref="A1:L1"/>
    </sheetView>
  </sheetViews>
  <sheetFormatPr defaultColWidth="9.140625" defaultRowHeight="15.75"/>
  <cols>
    <col min="1" max="1" width="32.421875" style="0" customWidth="1"/>
    <col min="2" max="2" width="3.140625" style="0" customWidth="1"/>
    <col min="3" max="7" width="12.57421875" style="0" customWidth="1"/>
    <col min="8" max="8" width="10.57421875" style="0" customWidth="1"/>
    <col min="9" max="10" width="12.57421875" style="0" customWidth="1"/>
    <col min="11" max="11" width="10.140625" style="0" customWidth="1"/>
    <col min="12" max="12" width="13.140625" style="0" customWidth="1"/>
    <col min="13" max="255" width="9.00390625" style="0" customWidth="1"/>
  </cols>
  <sheetData>
    <row r="1" spans="1:12" ht="49.5" customHeight="1">
      <c r="A1" s="237" t="s">
        <v>292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ht="20.25" customHeight="1">
      <c r="A2" s="236"/>
      <c r="B2" s="230" t="s">
        <v>15</v>
      </c>
      <c r="C2" s="230" t="s">
        <v>298</v>
      </c>
      <c r="D2" s="236" t="s">
        <v>52</v>
      </c>
      <c r="E2" s="236"/>
      <c r="F2" s="230" t="s">
        <v>301</v>
      </c>
      <c r="G2" s="236" t="s">
        <v>52</v>
      </c>
      <c r="H2" s="236"/>
      <c r="I2" s="230" t="s">
        <v>304</v>
      </c>
      <c r="J2" s="236" t="s">
        <v>52</v>
      </c>
      <c r="K2" s="236"/>
      <c r="L2" s="230" t="s">
        <v>307</v>
      </c>
      <c r="M2" s="29"/>
    </row>
    <row r="3" spans="1:13" ht="81.75" customHeight="1">
      <c r="A3" s="236"/>
      <c r="B3" s="230"/>
      <c r="C3" s="230"/>
      <c r="D3" s="67" t="s">
        <v>299</v>
      </c>
      <c r="E3" s="67" t="s">
        <v>300</v>
      </c>
      <c r="F3" s="230"/>
      <c r="G3" s="67" t="s">
        <v>302</v>
      </c>
      <c r="H3" s="67" t="s">
        <v>303</v>
      </c>
      <c r="I3" s="230"/>
      <c r="J3" s="67" t="s">
        <v>305</v>
      </c>
      <c r="K3" s="67" t="s">
        <v>306</v>
      </c>
      <c r="L3" s="230"/>
      <c r="M3" s="29"/>
    </row>
    <row r="4" spans="1:13" ht="15.75">
      <c r="A4" s="82" t="s">
        <v>2</v>
      </c>
      <c r="B4" s="82" t="s">
        <v>16</v>
      </c>
      <c r="C4" s="82">
        <v>1</v>
      </c>
      <c r="D4" s="82">
        <v>2</v>
      </c>
      <c r="E4" s="82">
        <v>3</v>
      </c>
      <c r="F4" s="82">
        <v>4</v>
      </c>
      <c r="G4" s="82">
        <v>5</v>
      </c>
      <c r="H4" s="82">
        <v>6</v>
      </c>
      <c r="I4" s="82">
        <v>7</v>
      </c>
      <c r="J4" s="82">
        <v>8</v>
      </c>
      <c r="K4" s="82">
        <v>9</v>
      </c>
      <c r="L4" s="82">
        <v>10</v>
      </c>
      <c r="M4" s="29"/>
    </row>
    <row r="5" spans="1:13" ht="24.75" customHeight="1">
      <c r="A5" s="83" t="s">
        <v>293</v>
      </c>
      <c r="B5" s="86">
        <v>1</v>
      </c>
      <c r="C5" s="63">
        <f aca="true" t="shared" si="0" ref="C5:L5">SUM(C6:C10)</f>
        <v>975</v>
      </c>
      <c r="D5" s="63">
        <f t="shared" si="0"/>
        <v>589</v>
      </c>
      <c r="E5" s="63">
        <f t="shared" si="0"/>
        <v>386</v>
      </c>
      <c r="F5" s="63">
        <f t="shared" si="0"/>
        <v>239</v>
      </c>
      <c r="G5" s="63">
        <f t="shared" si="0"/>
        <v>200</v>
      </c>
      <c r="H5" s="63">
        <f t="shared" si="0"/>
        <v>39</v>
      </c>
      <c r="I5" s="63">
        <f t="shared" si="0"/>
        <v>36</v>
      </c>
      <c r="J5" s="63">
        <f t="shared" si="0"/>
        <v>11</v>
      </c>
      <c r="K5" s="63">
        <f t="shared" si="0"/>
        <v>25</v>
      </c>
      <c r="L5" s="63">
        <f t="shared" si="0"/>
        <v>393</v>
      </c>
      <c r="M5" s="29"/>
    </row>
    <row r="6" spans="1:13" ht="39.75" customHeight="1">
      <c r="A6" s="84" t="s">
        <v>294</v>
      </c>
      <c r="B6" s="82">
        <v>2</v>
      </c>
      <c r="C6" s="11">
        <v>53</v>
      </c>
      <c r="D6" s="11">
        <v>29</v>
      </c>
      <c r="E6" s="11">
        <v>24</v>
      </c>
      <c r="F6" s="11">
        <v>21</v>
      </c>
      <c r="G6" s="11">
        <v>15</v>
      </c>
      <c r="H6" s="11">
        <v>6</v>
      </c>
      <c r="I6" s="11">
        <v>1</v>
      </c>
      <c r="J6" s="11"/>
      <c r="K6" s="11">
        <v>1</v>
      </c>
      <c r="L6" s="11">
        <v>20</v>
      </c>
      <c r="M6" s="29"/>
    </row>
    <row r="7" spans="1:13" ht="39.75" customHeight="1">
      <c r="A7" s="84" t="s">
        <v>295</v>
      </c>
      <c r="B7" s="82">
        <v>3</v>
      </c>
      <c r="C7" s="11">
        <v>570</v>
      </c>
      <c r="D7" s="11">
        <v>416</v>
      </c>
      <c r="E7" s="11">
        <v>154</v>
      </c>
      <c r="F7" s="11">
        <v>85</v>
      </c>
      <c r="G7" s="11">
        <v>71</v>
      </c>
      <c r="H7" s="11">
        <v>14</v>
      </c>
      <c r="I7" s="11">
        <v>17</v>
      </c>
      <c r="J7" s="11">
        <v>3</v>
      </c>
      <c r="K7" s="11">
        <v>14</v>
      </c>
      <c r="L7" s="11">
        <v>194</v>
      </c>
      <c r="M7" s="29"/>
    </row>
    <row r="8" spans="1:13" ht="24.75" customHeight="1">
      <c r="A8" s="85" t="s">
        <v>296</v>
      </c>
      <c r="B8" s="82">
        <v>4</v>
      </c>
      <c r="C8" s="11">
        <v>110</v>
      </c>
      <c r="D8" s="11">
        <v>39</v>
      </c>
      <c r="E8" s="11">
        <v>71</v>
      </c>
      <c r="F8" s="11">
        <v>96</v>
      </c>
      <c r="G8" s="11">
        <v>85</v>
      </c>
      <c r="H8" s="11">
        <v>11</v>
      </c>
      <c r="I8" s="11">
        <v>13</v>
      </c>
      <c r="J8" s="11">
        <v>5</v>
      </c>
      <c r="K8" s="11">
        <v>8</v>
      </c>
      <c r="L8" s="11">
        <v>99</v>
      </c>
      <c r="M8" s="29"/>
    </row>
    <row r="9" spans="1:13" ht="24.75" customHeight="1">
      <c r="A9" s="85" t="s">
        <v>297</v>
      </c>
      <c r="B9" s="82">
        <v>5</v>
      </c>
      <c r="C9" s="11">
        <v>9</v>
      </c>
      <c r="D9" s="11">
        <v>7</v>
      </c>
      <c r="E9" s="11">
        <v>2</v>
      </c>
      <c r="F9" s="11">
        <v>7</v>
      </c>
      <c r="G9" s="11">
        <v>3</v>
      </c>
      <c r="H9" s="11">
        <v>4</v>
      </c>
      <c r="I9" s="11"/>
      <c r="J9" s="11"/>
      <c r="K9" s="11"/>
      <c r="L9" s="11">
        <v>1</v>
      </c>
      <c r="M9" s="29"/>
    </row>
    <row r="10" spans="1:13" ht="24.75" customHeight="1">
      <c r="A10" s="85" t="s">
        <v>132</v>
      </c>
      <c r="B10" s="82">
        <v>6</v>
      </c>
      <c r="C10" s="11">
        <v>233</v>
      </c>
      <c r="D10" s="11">
        <v>98</v>
      </c>
      <c r="E10" s="11">
        <v>135</v>
      </c>
      <c r="F10" s="11">
        <v>30</v>
      </c>
      <c r="G10" s="11">
        <v>26</v>
      </c>
      <c r="H10" s="11">
        <v>4</v>
      </c>
      <c r="I10" s="11">
        <v>5</v>
      </c>
      <c r="J10" s="11">
        <v>3</v>
      </c>
      <c r="K10" s="11">
        <v>2</v>
      </c>
      <c r="L10" s="11">
        <v>79</v>
      </c>
      <c r="M10" s="29"/>
    </row>
    <row r="11" spans="1:12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3:5" ht="15.75" customHeight="1">
      <c r="C12" s="1"/>
      <c r="D12" s="1"/>
      <c r="E12" s="1"/>
    </row>
    <row r="13" spans="3:5" ht="15.75" customHeight="1">
      <c r="C13" s="87"/>
      <c r="D13" s="87"/>
      <c r="E13" s="87"/>
    </row>
    <row r="14" spans="3:5" ht="15.75" customHeight="1">
      <c r="C14" s="1"/>
      <c r="D14" s="1"/>
      <c r="E14" s="1"/>
    </row>
    <row r="15" ht="15.75" customHeight="1">
      <c r="L15" s="74"/>
    </row>
    <row r="16" ht="15.75" customHeight="1">
      <c r="L16" s="74"/>
    </row>
    <row r="17" ht="15.75" customHeight="1">
      <c r="L17" s="74"/>
    </row>
    <row r="18" ht="15.75" customHeight="1">
      <c r="L18" s="74"/>
    </row>
    <row r="19" ht="15.75" customHeight="1">
      <c r="L19" s="74"/>
    </row>
    <row r="20" ht="15.75" customHeight="1">
      <c r="L20" s="74"/>
    </row>
    <row r="21" ht="15.75" customHeight="1">
      <c r="L21" s="74"/>
    </row>
    <row r="22" ht="15.75" customHeight="1">
      <c r="L22" s="74"/>
    </row>
    <row r="23" ht="17.2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/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rintOptions/>
  <pageMargins left="0.4724409448818898" right="0" top="1.5748031496062993" bottom="0" header="0.3937007874015748" footer="0.3937007874015748"/>
  <pageSetup horizontalDpi="180" verticalDpi="180" orientation="landscape" paperSize="9" scale="83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23" sqref="A23"/>
    </sheetView>
  </sheetViews>
  <sheetFormatPr defaultColWidth="9.140625" defaultRowHeight="15.75"/>
  <cols>
    <col min="1" max="1" width="32.57421875" style="0" customWidth="1"/>
    <col min="2" max="2" width="6.57421875" style="0" customWidth="1"/>
    <col min="3" max="3" width="11.7109375" style="0" customWidth="1"/>
    <col min="4" max="4" width="10.57421875" style="0" customWidth="1"/>
    <col min="5" max="6" width="13.57421875" style="0" customWidth="1"/>
    <col min="7" max="255" width="9.00390625" style="0" customWidth="1"/>
  </cols>
  <sheetData>
    <row r="1" spans="1:11" ht="39.75" customHeight="1">
      <c r="A1" s="245" t="s">
        <v>308</v>
      </c>
      <c r="B1" s="245"/>
      <c r="C1" s="245"/>
      <c r="D1" s="245"/>
      <c r="E1" s="245"/>
      <c r="F1" s="245"/>
      <c r="G1" s="245"/>
      <c r="H1" s="245"/>
      <c r="I1" s="245"/>
      <c r="J1" s="88"/>
      <c r="K1" s="88"/>
    </row>
    <row r="2" spans="1:11" ht="20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4" ht="15.75">
      <c r="A3" s="89" t="s">
        <v>309</v>
      </c>
      <c r="B3" s="27"/>
      <c r="C3" s="27"/>
      <c r="D3" s="27"/>
    </row>
    <row r="4" spans="1:5" ht="77.25" customHeight="1">
      <c r="A4" s="90"/>
      <c r="B4" s="98" t="s">
        <v>152</v>
      </c>
      <c r="C4" s="241" t="s">
        <v>315</v>
      </c>
      <c r="D4" s="241"/>
      <c r="E4" s="29"/>
    </row>
    <row r="5" spans="1:5" ht="17.25" customHeight="1">
      <c r="A5" s="90" t="s">
        <v>2</v>
      </c>
      <c r="B5" s="90" t="s">
        <v>16</v>
      </c>
      <c r="C5" s="242">
        <v>1</v>
      </c>
      <c r="D5" s="242"/>
      <c r="E5" s="29"/>
    </row>
    <row r="6" spans="1:5" ht="24.75" customHeight="1">
      <c r="A6" s="91" t="s">
        <v>10</v>
      </c>
      <c r="B6" s="99">
        <v>1</v>
      </c>
      <c r="C6" s="240">
        <v>430634476.956162</v>
      </c>
      <c r="D6" s="240"/>
      <c r="E6" s="29"/>
    </row>
    <row r="7" spans="1:4" ht="20.25" customHeight="1">
      <c r="A7" s="92"/>
      <c r="B7" s="3"/>
      <c r="C7" s="28"/>
      <c r="D7" s="28"/>
    </row>
    <row r="8" spans="1:4" ht="15.75">
      <c r="A8" s="89" t="s">
        <v>310</v>
      </c>
      <c r="B8" s="27"/>
      <c r="C8" s="27"/>
      <c r="D8" s="27"/>
    </row>
    <row r="9" spans="1:5" ht="69.75" customHeight="1">
      <c r="A9" s="90"/>
      <c r="B9" s="98" t="s">
        <v>152</v>
      </c>
      <c r="C9" s="241" t="s">
        <v>316</v>
      </c>
      <c r="D9" s="241"/>
      <c r="E9" s="29"/>
    </row>
    <row r="10" spans="1:5" ht="17.25" customHeight="1">
      <c r="A10" s="90" t="s">
        <v>2</v>
      </c>
      <c r="B10" s="90" t="s">
        <v>16</v>
      </c>
      <c r="C10" s="242">
        <v>1</v>
      </c>
      <c r="D10" s="242"/>
      <c r="E10" s="29"/>
    </row>
    <row r="11" spans="1:5" ht="24.75" customHeight="1">
      <c r="A11" s="91" t="s">
        <v>10</v>
      </c>
      <c r="B11" s="99">
        <v>1</v>
      </c>
      <c r="C11" s="240">
        <v>9175140.69</v>
      </c>
      <c r="D11" s="240"/>
      <c r="E11" s="29"/>
    </row>
    <row r="12" spans="1:4" ht="20.25" customHeight="1">
      <c r="A12" s="92"/>
      <c r="B12" s="3"/>
      <c r="C12" s="92"/>
      <c r="D12" s="92"/>
    </row>
    <row r="13" spans="1:6" ht="20.25" customHeight="1">
      <c r="A13" s="89" t="s">
        <v>311</v>
      </c>
      <c r="B13" s="100"/>
      <c r="C13" s="27"/>
      <c r="D13" s="27"/>
      <c r="E13" s="27"/>
      <c r="F13" s="105"/>
    </row>
    <row r="14" spans="1:9" ht="20.25" customHeight="1">
      <c r="A14" s="242"/>
      <c r="B14" s="241" t="s">
        <v>152</v>
      </c>
      <c r="C14" s="242" t="s">
        <v>291</v>
      </c>
      <c r="D14" s="242" t="s">
        <v>317</v>
      </c>
      <c r="E14" s="242"/>
      <c r="F14" s="242"/>
      <c r="G14" s="29"/>
      <c r="H14" s="2"/>
      <c r="I14" s="2"/>
    </row>
    <row r="15" spans="1:9" ht="39.75" customHeight="1">
      <c r="A15" s="242"/>
      <c r="B15" s="241"/>
      <c r="C15" s="242"/>
      <c r="D15" s="98" t="s">
        <v>318</v>
      </c>
      <c r="E15" s="98" t="s">
        <v>319</v>
      </c>
      <c r="F15" s="98" t="s">
        <v>320</v>
      </c>
      <c r="G15" s="29"/>
      <c r="H15" s="108"/>
      <c r="I15" s="2"/>
    </row>
    <row r="16" spans="1:13" ht="15.75" customHeight="1">
      <c r="A16" s="90" t="s">
        <v>2</v>
      </c>
      <c r="B16" s="90" t="s">
        <v>16</v>
      </c>
      <c r="C16" s="90">
        <v>1</v>
      </c>
      <c r="D16" s="90">
        <v>2</v>
      </c>
      <c r="E16" s="90">
        <v>3</v>
      </c>
      <c r="F16" s="90">
        <v>4</v>
      </c>
      <c r="G16" s="29"/>
      <c r="H16" s="2"/>
      <c r="I16" s="2"/>
      <c r="J16" s="108"/>
      <c r="K16" s="108"/>
      <c r="L16" s="108"/>
      <c r="M16" s="108"/>
    </row>
    <row r="17" spans="1:13" ht="42.75" customHeight="1">
      <c r="A17" s="93" t="s">
        <v>312</v>
      </c>
      <c r="B17" s="99">
        <v>1</v>
      </c>
      <c r="C17" s="47">
        <f>SUM(D17:F17)</f>
        <v>171545.26</v>
      </c>
      <c r="D17" s="11">
        <v>3701</v>
      </c>
      <c r="E17" s="11">
        <v>129824</v>
      </c>
      <c r="F17" s="11">
        <v>38020.26</v>
      </c>
      <c r="G17" s="29"/>
      <c r="H17" s="109"/>
      <c r="I17" s="109"/>
      <c r="J17" s="108"/>
      <c r="K17" s="108"/>
      <c r="L17" s="108"/>
      <c r="M17" s="108"/>
    </row>
    <row r="18" spans="1:6" ht="18" customHeight="1">
      <c r="A18" s="94"/>
      <c r="B18" s="28"/>
      <c r="C18" s="28"/>
      <c r="D18" s="102"/>
      <c r="E18" s="28"/>
      <c r="F18" s="28"/>
    </row>
    <row r="19" spans="1:7" ht="18" customHeight="1">
      <c r="A19" s="243" t="s">
        <v>313</v>
      </c>
      <c r="B19" s="243"/>
      <c r="C19" s="246"/>
      <c r="D19" s="246"/>
      <c r="E19" s="246"/>
      <c r="F19" s="246"/>
      <c r="G19" s="246"/>
    </row>
    <row r="20" spans="1:7" ht="18" customHeight="1">
      <c r="A20" s="95"/>
      <c r="B20" s="95"/>
      <c r="C20" s="244"/>
      <c r="D20" s="244"/>
      <c r="E20" s="244"/>
      <c r="F20" s="244"/>
      <c r="G20" s="244"/>
    </row>
    <row r="21" spans="1:10" ht="60.75" customHeight="1">
      <c r="A21" s="141" t="s">
        <v>349</v>
      </c>
      <c r="B21" s="141"/>
      <c r="C21" s="141"/>
      <c r="D21" s="141"/>
      <c r="E21" s="138" t="s">
        <v>346</v>
      </c>
      <c r="F21" s="140" t="s">
        <v>345</v>
      </c>
      <c r="G21" s="106"/>
      <c r="H21" s="106"/>
      <c r="I21" s="110"/>
      <c r="J21" s="110"/>
    </row>
    <row r="22" spans="1:10" ht="17.25" customHeight="1">
      <c r="A22" s="96"/>
      <c r="B22" s="96"/>
      <c r="C22" s="136"/>
      <c r="D22" s="136"/>
      <c r="E22" s="136"/>
      <c r="F22" s="136"/>
      <c r="G22" s="136"/>
      <c r="H22" s="110"/>
      <c r="I22" s="110"/>
      <c r="J22" s="110"/>
    </row>
    <row r="23" spans="1:7" ht="18" customHeight="1">
      <c r="A23" s="139" t="s">
        <v>347</v>
      </c>
      <c r="B23" s="106"/>
      <c r="C23" s="101"/>
      <c r="D23" s="103"/>
      <c r="E23" s="139" t="s">
        <v>346</v>
      </c>
      <c r="F23" s="139" t="s">
        <v>348</v>
      </c>
      <c r="G23" s="107"/>
    </row>
    <row r="24" spans="1:11" ht="18" customHeight="1">
      <c r="A24" s="238"/>
      <c r="B24" s="238"/>
      <c r="C24" s="135"/>
      <c r="D24" s="135"/>
      <c r="E24" s="135"/>
      <c r="F24" s="135"/>
      <c r="G24" s="135"/>
      <c r="K24" s="111"/>
    </row>
    <row r="25" spans="1:7" ht="18" customHeight="1">
      <c r="A25" s="135" t="s">
        <v>314</v>
      </c>
      <c r="B25" s="135"/>
      <c r="C25" s="101"/>
      <c r="D25" s="104"/>
      <c r="E25" s="103"/>
      <c r="F25" s="103"/>
      <c r="G25" s="103"/>
    </row>
    <row r="26" spans="1:7" ht="18" customHeight="1">
      <c r="A26" s="239"/>
      <c r="B26" s="239"/>
      <c r="C26" s="97"/>
      <c r="D26" s="103"/>
      <c r="E26" s="103"/>
      <c r="F26" s="103"/>
      <c r="G26" s="103"/>
    </row>
    <row r="27" spans="1:7" ht="18" customHeight="1">
      <c r="A27" s="97"/>
      <c r="B27" s="97"/>
      <c r="C27" s="137"/>
      <c r="D27" s="137"/>
      <c r="E27" s="137"/>
      <c r="F27" s="137"/>
      <c r="G27" s="137"/>
    </row>
    <row r="28" spans="1:2" ht="18" customHeight="1">
      <c r="A28" s="137"/>
      <c r="B28" s="137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</sheetData>
  <sheetProtection/>
  <mergeCells count="16">
    <mergeCell ref="A1:I1"/>
    <mergeCell ref="D14:F14"/>
    <mergeCell ref="C4:D4"/>
    <mergeCell ref="C5:D5"/>
    <mergeCell ref="C14:C15"/>
    <mergeCell ref="C19:G19"/>
    <mergeCell ref="A24:B24"/>
    <mergeCell ref="A26:B26"/>
    <mergeCell ref="C6:D6"/>
    <mergeCell ref="C11:D11"/>
    <mergeCell ref="C9:D9"/>
    <mergeCell ref="C10:D10"/>
    <mergeCell ref="A19:B19"/>
    <mergeCell ref="C20:G20"/>
    <mergeCell ref="B14:B15"/>
    <mergeCell ref="A14:A15"/>
  </mergeCells>
  <printOptions/>
  <pageMargins left="1.4173228346456694" right="0" top="0.3937007874015748" bottom="0" header="0.3937007874015748" footer="0"/>
  <pageSetup horizontalDpi="180" verticalDpi="180" orientation="landscape" paperSize="9" scale="8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2015-01-22T10:25:24Z</cp:lastPrinted>
  <dcterms:modified xsi:type="dcterms:W3CDTF">2015-02-16T11:27:52Z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Зведений- 1-МС_4.2014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316317</vt:i4>
  </property>
  <property fmtid="{D5CDD505-2E9C-101B-9397-08002B2CF9AE}" pid="7" name="Тип звіту">
    <vt:lpwstr>Зведений- 1-МС</vt:lpwstr>
  </property>
  <property fmtid="{D5CDD505-2E9C-101B-9397-08002B2CF9AE}" pid="8" name="К.Cума">
    <vt:lpwstr>149175D4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12A0C427</vt:lpwstr>
  </property>
  <property fmtid="{D5CDD505-2E9C-101B-9397-08002B2CF9AE}" pid="16" name="Версія БД">
    <vt:lpwstr>3.12.3.932</vt:lpwstr>
  </property>
</Properties>
</file>