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1" sheetId="1" r:id="rId1"/>
    <sheet name="Z1_1" sheetId="2" r:id="rId2"/>
  </sheets>
  <externalReferences>
    <externalReference r:id="rId5"/>
  </externalReferences>
  <definedNames>
    <definedName name="Z1_1">'Z1_1'!$A$1:$P$28</definedName>
    <definedName name="_xlnm.Print_Titles" localSheetId="0">'1_1'!$6:$9</definedName>
    <definedName name="_xlnm.Print_Area" localSheetId="0">'1_1'!$A$2:$AA$37</definedName>
  </definedNames>
  <calcPr fullCalcOnLoad="1"/>
</workbook>
</file>

<file path=xl/sharedStrings.xml><?xml version="1.0" encoding="utf-8"?>
<sst xmlns="http://schemas.openxmlformats.org/spreadsheetml/2006/main" count="172" uniqueCount="118">
  <si>
    <t>Таблиця 1.1</t>
  </si>
  <si>
    <t xml:space="preserve">                                                        Надходження справ і матеріалів до місцевих загальних судів  у I півріччі 2014 р</t>
  </si>
  <si>
    <t>ТУ ДСА у Волинській обл</t>
  </si>
  <si>
    <t>№ з/п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</si>
  <si>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</si>
  <si>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</si>
  <si>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</si>
  <si>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</si>
  <si>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</si>
  <si>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</si>
  <si>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Інших справ і матеріалів</t>
  </si>
  <si>
    <t>УСЬОГО справ і матеріалів</t>
  </si>
  <si>
    <t>Дина-міка</t>
  </si>
  <si>
    <t>I півріччя 2013</t>
  </si>
  <si>
    <t>I півріччя 2014</t>
  </si>
  <si>
    <t>%</t>
  </si>
  <si>
    <t>Усього</t>
  </si>
  <si>
    <t>у тому числі справ</t>
  </si>
  <si>
    <t>А</t>
  </si>
  <si>
    <t>Б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</si>
  <si>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</si>
  <si>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</si>
  <si>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</si>
  <si>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</si>
  <si>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</si>
  <si>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</si>
  <si>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</si>
  <si>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</si>
  <si>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</si>
  <si>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</si>
  <si>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</si>
  <si>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</si>
  <si>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</si>
  <si>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</si>
  <si>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</si>
  <si>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</si>
  <si>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</si>
  <si>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</si>
  <si>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</si>
  <si>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</si>
  <si>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</si>
  <si>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</si>
  <si>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</si>
  <si>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</si>
  <si>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</si>
  <si>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</si>
  <si>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</si>
  <si>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</si>
  <si>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</si>
  <si>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</si>
  <si>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</si>
  <si>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</si>
  <si>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</si>
  <si>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</si>
  <si>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</si>
  <si>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</si>
  <si>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</si>
  <si>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</si>
  <si>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КСО</t>
  </si>
  <si>
    <t>Назва</t>
  </si>
  <si>
    <t>F13</t>
  </si>
  <si>
    <t>kobl</t>
  </si>
  <si>
    <t>01</t>
  </si>
  <si>
    <t xml:space="preserve"> районний суд 1</t>
  </si>
  <si>
    <t>02</t>
  </si>
  <si>
    <t>районний суд 2</t>
  </si>
  <si>
    <t>03</t>
  </si>
  <si>
    <t>районний суд 3</t>
  </si>
  <si>
    <t>04</t>
  </si>
  <si>
    <t>районний суд 4</t>
  </si>
  <si>
    <t>05</t>
  </si>
  <si>
    <t>районний суд 31</t>
  </si>
  <si>
    <t>06</t>
  </si>
  <si>
    <t>районний суд 5</t>
  </si>
  <si>
    <t>07</t>
  </si>
  <si>
    <t>районний суд 6</t>
  </si>
  <si>
    <t>08</t>
  </si>
  <si>
    <t>районний суд 7</t>
  </si>
  <si>
    <t>09</t>
  </si>
  <si>
    <t>районний суд 8</t>
  </si>
  <si>
    <t>10</t>
  </si>
  <si>
    <t>районний суд 32</t>
  </si>
  <si>
    <t>11</t>
  </si>
  <si>
    <t>районний суд 9</t>
  </si>
  <si>
    <t>12</t>
  </si>
  <si>
    <t>районний суд 10</t>
  </si>
  <si>
    <t>13</t>
  </si>
  <si>
    <t>районний суд 11</t>
  </si>
  <si>
    <t>14</t>
  </si>
  <si>
    <t>районний суд 12</t>
  </si>
  <si>
    <t>15</t>
  </si>
  <si>
    <t>районний суд 33</t>
  </si>
  <si>
    <t>16</t>
  </si>
  <si>
    <t>районний суд 13</t>
  </si>
  <si>
    <t>17</t>
  </si>
  <si>
    <t>районний суд 14</t>
  </si>
  <si>
    <t>18</t>
  </si>
  <si>
    <t>районний суд 15</t>
  </si>
  <si>
    <t>19</t>
  </si>
  <si>
    <t>районний суд 16</t>
  </si>
  <si>
    <t>20</t>
  </si>
  <si>
    <t>районний суд 17</t>
  </si>
  <si>
    <t>21</t>
  </si>
  <si>
    <t>районний суд 18</t>
  </si>
  <si>
    <t>22</t>
  </si>
  <si>
    <t>районний суд 19</t>
  </si>
  <si>
    <t>23</t>
  </si>
  <si>
    <t>районний суд 20</t>
  </si>
  <si>
    <t>24</t>
  </si>
  <si>
    <t>районний суд 21</t>
  </si>
  <si>
    <t>25</t>
  </si>
  <si>
    <t>районний суд 22</t>
  </si>
  <si>
    <t>26</t>
  </si>
  <si>
    <t>районний суд 23</t>
  </si>
  <si>
    <t>27</t>
  </si>
  <si>
    <t>районний суд 24</t>
  </si>
  <si>
    <t>АР Крим</t>
  </si>
  <si>
    <t>Область (регіон)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</si>
</sst>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48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2"/>
      <color indexed="5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1" fontId="8" fillId="0" borderId="0" xfId="0" applyNumberFormat="1" applyFont="1" applyAlignment="1">
      <alignment/>
    </xf>
    <xf numFmtId="0" fontId="8" fillId="0" borderId="0" xfId="0" applyFont="1" applyAlignment="1">
      <alignment/>
    </xf>
    <xf numFmtId="1" fontId="1" fillId="0" borderId="0" xfId="0" applyNumberFormat="1" applyFont="1" applyAlignment="1">
      <alignment/>
    </xf>
    <xf numFmtId="0" fontId="0" fillId="0" borderId="0" xfId="0" applyNumberFormat="1" applyAlignment="1" quotePrefix="1">
      <alignment/>
    </xf>
    <xf numFmtId="0" fontId="1" fillId="0" borderId="0" xfId="0" applyFont="1" applyAlignment="1">
      <alignment vertical="distributed"/>
    </xf>
    <xf numFmtId="0" fontId="9" fillId="33" borderId="10" xfId="0" applyFont="1" applyFill="1" applyBorder="1" applyAlignment="1">
      <alignment horizontal="center" vertical="distributed" wrapText="1"/>
    </xf>
    <xf numFmtId="0" fontId="7" fillId="34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1" fontId="29" fillId="0" borderId="10" xfId="0" applyNumberFormat="1" applyFont="1" applyBorder="1" applyAlignment="1" applyProtection="1">
      <alignment horizontal="right" vertical="center"/>
      <protection/>
    </xf>
    <xf numFmtId="1" fontId="30" fillId="0" borderId="10" xfId="0" applyNumberFormat="1" applyFont="1" applyBorder="1" applyAlignment="1" applyProtection="1">
      <alignment horizontal="right" vertical="center"/>
      <protection/>
    </xf>
    <xf numFmtId="0" fontId="29" fillId="0" borderId="10" xfId="0" applyFont="1" applyBorder="1" applyAlignment="1">
      <alignment horizontal="right" vertical="center"/>
    </xf>
    <xf numFmtId="1" fontId="29" fillId="0" borderId="10" xfId="0" applyNumberFormat="1" applyFont="1" applyBorder="1" applyAlignment="1">
      <alignment horizontal="right" vertical="center"/>
    </xf>
    <xf numFmtId="4" fontId="29" fillId="34" borderId="10" xfId="0" applyNumberFormat="1" applyFont="1" applyFill="1" applyBorder="1" applyAlignment="1">
      <alignment horizontal="right" vertical="center" wrapText="1"/>
    </xf>
    <xf numFmtId="1" fontId="28" fillId="35" borderId="10" xfId="0" applyNumberFormat="1" applyFont="1" applyFill="1" applyBorder="1" applyAlignment="1" applyProtection="1">
      <alignment horizontal="right" vertical="center"/>
      <protection/>
    </xf>
    <xf numFmtId="1" fontId="28" fillId="35" borderId="10" xfId="0" applyNumberFormat="1" applyFont="1" applyFill="1" applyBorder="1" applyAlignment="1">
      <alignment horizontal="right" vertical="center"/>
    </xf>
    <xf numFmtId="4" fontId="28" fillId="35" borderId="10" xfId="0" applyNumberFormat="1" applyFont="1" applyFill="1" applyBorder="1" applyAlignment="1">
      <alignment horizontal="right" vertical="center" wrapText="1"/>
    </xf>
    <xf numFmtId="0" fontId="29" fillId="0" borderId="10" xfId="52" applyFont="1" applyBorder="1" applyAlignment="1">
      <alignment horizontal="left" vertical="center"/>
      <protection/>
    </xf>
    <xf numFmtId="0" fontId="28" fillId="35" borderId="10" xfId="0" applyFont="1" applyFill="1" applyBorder="1" applyAlignment="1">
      <alignment horizontal="left" vertical="center"/>
    </xf>
    <xf numFmtId="0" fontId="28" fillId="0" borderId="10" xfId="0" applyFont="1" applyBorder="1" applyAlignment="1">
      <alignment horizontal="right" vertical="center"/>
    </xf>
    <xf numFmtId="0" fontId="28" fillId="35" borderId="10" xfId="0" applyFont="1" applyFill="1" applyBorder="1" applyAlignment="1">
      <alignment horizontal="right" vertical="center"/>
    </xf>
    <xf numFmtId="0" fontId="4" fillId="33" borderId="13" xfId="0" applyFont="1" applyFill="1" applyBorder="1" applyAlignment="1">
      <alignment horizontal="center" vertical="distributed" wrapText="1"/>
    </xf>
    <xf numFmtId="0" fontId="4" fillId="33" borderId="14" xfId="0" applyFont="1" applyFill="1" applyBorder="1" applyAlignment="1">
      <alignment horizontal="center" vertical="distributed" wrapText="1"/>
    </xf>
    <xf numFmtId="0" fontId="4" fillId="33" borderId="15" xfId="0" applyFont="1" applyFill="1" applyBorder="1" applyAlignment="1">
      <alignment horizontal="center" vertical="distributed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иця_бюдже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b/>
        <i val="0"/>
        <strike/>
        <color indexed="10"/>
      </font>
    </dxf>
    <dxf>
      <font>
        <b/>
        <i val="0"/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_TABLY\TPR\1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"/>
      <sheetName val="Z1_1"/>
    </sheetNames>
    <sheetDataSet>
      <sheetData sheetId="0">
        <row r="10">
          <cell r="E10">
            <v>18223</v>
          </cell>
          <cell r="F10">
            <v>4190</v>
          </cell>
          <cell r="I10">
            <v>2732</v>
          </cell>
          <cell r="J10">
            <v>1646</v>
          </cell>
          <cell r="M10">
            <v>31965</v>
          </cell>
          <cell r="N10">
            <v>21965</v>
          </cell>
          <cell r="Q10">
            <v>20755</v>
          </cell>
          <cell r="R10">
            <v>20427</v>
          </cell>
          <cell r="T10">
            <v>93</v>
          </cell>
          <cell r="V10">
            <v>186</v>
          </cell>
        </row>
        <row r="11">
          <cell r="E11">
            <v>12185</v>
          </cell>
          <cell r="F11">
            <v>2426</v>
          </cell>
          <cell r="I11">
            <v>2252</v>
          </cell>
          <cell r="J11">
            <v>3501</v>
          </cell>
          <cell r="M11">
            <v>21455</v>
          </cell>
          <cell r="N11">
            <v>15303</v>
          </cell>
          <cell r="Q11">
            <v>19349</v>
          </cell>
          <cell r="R11">
            <v>19103</v>
          </cell>
          <cell r="T11">
            <v>13</v>
          </cell>
          <cell r="V11">
            <v>91</v>
          </cell>
        </row>
        <row r="12">
          <cell r="E12">
            <v>6626</v>
          </cell>
          <cell r="F12">
            <v>1427</v>
          </cell>
          <cell r="I12">
            <v>1108</v>
          </cell>
          <cell r="J12">
            <v>814</v>
          </cell>
          <cell r="M12">
            <v>12161</v>
          </cell>
          <cell r="N12">
            <v>9116</v>
          </cell>
          <cell r="Q12">
            <v>10387</v>
          </cell>
          <cell r="R12">
            <v>10262</v>
          </cell>
          <cell r="T12">
            <v>6</v>
          </cell>
          <cell r="V12">
            <v>44</v>
          </cell>
        </row>
        <row r="13">
          <cell r="E13">
            <v>32544</v>
          </cell>
          <cell r="F13">
            <v>6718</v>
          </cell>
          <cell r="I13">
            <v>3989</v>
          </cell>
          <cell r="J13">
            <v>2244</v>
          </cell>
          <cell r="M13">
            <v>70637</v>
          </cell>
          <cell r="N13">
            <v>49751</v>
          </cell>
          <cell r="Q13">
            <v>34978</v>
          </cell>
          <cell r="R13">
            <v>34478</v>
          </cell>
          <cell r="T13">
            <v>30</v>
          </cell>
          <cell r="V13">
            <v>148</v>
          </cell>
        </row>
        <row r="14">
          <cell r="E14">
            <v>33743</v>
          </cell>
          <cell r="F14">
            <v>8571</v>
          </cell>
          <cell r="I14">
            <v>7823</v>
          </cell>
          <cell r="J14">
            <v>3694</v>
          </cell>
          <cell r="M14">
            <v>124801</v>
          </cell>
          <cell r="N14">
            <v>88320</v>
          </cell>
          <cell r="Q14">
            <v>39857</v>
          </cell>
          <cell r="R14">
            <v>39366</v>
          </cell>
          <cell r="T14">
            <v>72</v>
          </cell>
          <cell r="V14">
            <v>217</v>
          </cell>
        </row>
        <row r="15">
          <cell r="E15">
            <v>12326</v>
          </cell>
          <cell r="F15">
            <v>1886</v>
          </cell>
          <cell r="I15">
            <v>4318</v>
          </cell>
          <cell r="J15">
            <v>1432</v>
          </cell>
          <cell r="M15">
            <v>17212</v>
          </cell>
          <cell r="N15">
            <v>12623</v>
          </cell>
          <cell r="Q15">
            <v>15621</v>
          </cell>
          <cell r="R15">
            <v>15407</v>
          </cell>
          <cell r="T15">
            <v>9</v>
          </cell>
          <cell r="V15">
            <v>42</v>
          </cell>
        </row>
        <row r="16">
          <cell r="E16">
            <v>6428</v>
          </cell>
          <cell r="F16">
            <v>1824</v>
          </cell>
          <cell r="I16">
            <v>1183</v>
          </cell>
          <cell r="J16">
            <v>712</v>
          </cell>
          <cell r="M16">
            <v>14305</v>
          </cell>
          <cell r="N16">
            <v>9607</v>
          </cell>
          <cell r="Q16">
            <v>9727</v>
          </cell>
          <cell r="R16">
            <v>9554</v>
          </cell>
          <cell r="T16">
            <v>6</v>
          </cell>
          <cell r="V16">
            <v>61</v>
          </cell>
        </row>
        <row r="17">
          <cell r="E17">
            <v>17243</v>
          </cell>
          <cell r="F17">
            <v>3721</v>
          </cell>
          <cell r="I17">
            <v>1712</v>
          </cell>
          <cell r="J17">
            <v>1101</v>
          </cell>
          <cell r="M17">
            <v>36120</v>
          </cell>
          <cell r="N17">
            <v>22774</v>
          </cell>
          <cell r="Q17">
            <v>22067</v>
          </cell>
          <cell r="R17">
            <v>21384</v>
          </cell>
          <cell r="T17">
            <v>26</v>
          </cell>
          <cell r="V17">
            <v>106</v>
          </cell>
        </row>
        <row r="18">
          <cell r="E18">
            <v>6615</v>
          </cell>
          <cell r="F18">
            <v>1466</v>
          </cell>
          <cell r="I18">
            <v>1942</v>
          </cell>
          <cell r="J18">
            <v>1146</v>
          </cell>
          <cell r="M18">
            <v>13468</v>
          </cell>
          <cell r="N18">
            <v>9572</v>
          </cell>
          <cell r="Q18">
            <v>12421</v>
          </cell>
          <cell r="R18">
            <v>12375</v>
          </cell>
          <cell r="T18">
            <v>12</v>
          </cell>
          <cell r="V18">
            <v>45</v>
          </cell>
        </row>
        <row r="19">
          <cell r="E19">
            <v>11234</v>
          </cell>
          <cell r="F19">
            <v>2876</v>
          </cell>
          <cell r="I19">
            <v>3023</v>
          </cell>
          <cell r="J19">
            <v>1492</v>
          </cell>
          <cell r="M19">
            <v>29781</v>
          </cell>
          <cell r="N19">
            <v>21643</v>
          </cell>
          <cell r="Q19">
            <v>22805</v>
          </cell>
          <cell r="R19">
            <v>22589</v>
          </cell>
          <cell r="T19">
            <v>42</v>
          </cell>
          <cell r="V19">
            <v>100</v>
          </cell>
        </row>
        <row r="20">
          <cell r="E20">
            <v>7466</v>
          </cell>
          <cell r="F20">
            <v>2071</v>
          </cell>
          <cell r="I20">
            <v>1938</v>
          </cell>
          <cell r="J20">
            <v>1458</v>
          </cell>
          <cell r="M20">
            <v>16880</v>
          </cell>
          <cell r="N20">
            <v>12166</v>
          </cell>
          <cell r="Q20">
            <v>13584</v>
          </cell>
          <cell r="R20">
            <v>13389</v>
          </cell>
          <cell r="T20">
            <v>55</v>
          </cell>
          <cell r="V20">
            <v>50</v>
          </cell>
        </row>
        <row r="21">
          <cell r="E21">
            <v>24158</v>
          </cell>
          <cell r="F21">
            <v>5686</v>
          </cell>
          <cell r="I21">
            <v>2342</v>
          </cell>
          <cell r="J21">
            <v>1425</v>
          </cell>
          <cell r="M21">
            <v>39337</v>
          </cell>
          <cell r="N21">
            <v>28144</v>
          </cell>
          <cell r="Q21">
            <v>24972</v>
          </cell>
          <cell r="R21">
            <v>24684</v>
          </cell>
          <cell r="T21">
            <v>19</v>
          </cell>
          <cell r="V21">
            <v>82</v>
          </cell>
        </row>
        <row r="22">
          <cell r="E22">
            <v>17121</v>
          </cell>
          <cell r="F22">
            <v>3058</v>
          </cell>
          <cell r="I22">
            <v>2372</v>
          </cell>
          <cell r="J22">
            <v>1728</v>
          </cell>
          <cell r="M22">
            <v>29898</v>
          </cell>
          <cell r="N22">
            <v>22297</v>
          </cell>
          <cell r="Q22">
            <v>21085</v>
          </cell>
          <cell r="R22">
            <v>20954</v>
          </cell>
          <cell r="T22">
            <v>17</v>
          </cell>
          <cell r="V22">
            <v>117</v>
          </cell>
        </row>
        <row r="23">
          <cell r="E23">
            <v>8941</v>
          </cell>
          <cell r="F23">
            <v>2267</v>
          </cell>
          <cell r="I23">
            <v>1925</v>
          </cell>
          <cell r="J23">
            <v>3138</v>
          </cell>
          <cell r="M23">
            <v>20342</v>
          </cell>
          <cell r="N23">
            <v>14200</v>
          </cell>
          <cell r="Q23">
            <v>14569</v>
          </cell>
          <cell r="R23">
            <v>14374</v>
          </cell>
          <cell r="T23">
            <v>7</v>
          </cell>
          <cell r="V23">
            <v>43</v>
          </cell>
        </row>
        <row r="24">
          <cell r="E24">
            <v>19638</v>
          </cell>
          <cell r="F24">
            <v>3380</v>
          </cell>
          <cell r="I24">
            <v>2354</v>
          </cell>
          <cell r="J24">
            <v>1350</v>
          </cell>
          <cell r="M24">
            <v>36120</v>
          </cell>
          <cell r="N24">
            <v>26387</v>
          </cell>
          <cell r="Q24">
            <v>32737</v>
          </cell>
          <cell r="R24">
            <v>32532</v>
          </cell>
          <cell r="T24">
            <v>45</v>
          </cell>
          <cell r="V24">
            <v>173</v>
          </cell>
        </row>
        <row r="25">
          <cell r="E25">
            <v>12438</v>
          </cell>
          <cell r="F25">
            <v>2788</v>
          </cell>
          <cell r="I25">
            <v>2705</v>
          </cell>
          <cell r="J25">
            <v>1442</v>
          </cell>
          <cell r="M25">
            <v>24813</v>
          </cell>
          <cell r="N25">
            <v>18144</v>
          </cell>
          <cell r="Q25">
            <v>16555</v>
          </cell>
          <cell r="R25">
            <v>16379</v>
          </cell>
          <cell r="T25">
            <v>16</v>
          </cell>
          <cell r="V25">
            <v>61</v>
          </cell>
        </row>
        <row r="26">
          <cell r="E26">
            <v>7188</v>
          </cell>
          <cell r="F26">
            <v>1615</v>
          </cell>
          <cell r="I26">
            <v>1623</v>
          </cell>
          <cell r="J26">
            <v>1267</v>
          </cell>
          <cell r="M26">
            <v>12336</v>
          </cell>
          <cell r="N26">
            <v>9824</v>
          </cell>
          <cell r="Q26">
            <v>12257</v>
          </cell>
          <cell r="R26">
            <v>12142</v>
          </cell>
          <cell r="T26">
            <v>26</v>
          </cell>
          <cell r="V26">
            <v>30</v>
          </cell>
        </row>
        <row r="27">
          <cell r="E27">
            <v>8360</v>
          </cell>
          <cell r="F27">
            <v>2153</v>
          </cell>
          <cell r="I27">
            <v>1465</v>
          </cell>
          <cell r="J27">
            <v>801</v>
          </cell>
          <cell r="M27">
            <v>15357</v>
          </cell>
          <cell r="N27">
            <v>11642</v>
          </cell>
          <cell r="Q27">
            <v>11450</v>
          </cell>
          <cell r="R27">
            <v>11157</v>
          </cell>
          <cell r="T27">
            <v>8</v>
          </cell>
          <cell r="V27">
            <v>28</v>
          </cell>
        </row>
        <row r="28">
          <cell r="E28">
            <v>6280</v>
          </cell>
          <cell r="F28">
            <v>1192</v>
          </cell>
          <cell r="I28">
            <v>2059</v>
          </cell>
          <cell r="J28">
            <v>1563</v>
          </cell>
          <cell r="M28">
            <v>11300</v>
          </cell>
          <cell r="N28">
            <v>8292</v>
          </cell>
          <cell r="Q28">
            <v>8278</v>
          </cell>
          <cell r="R28">
            <v>8187</v>
          </cell>
          <cell r="T28">
            <v>11</v>
          </cell>
          <cell r="V28">
            <v>43</v>
          </cell>
        </row>
        <row r="29">
          <cell r="E29">
            <v>24103</v>
          </cell>
          <cell r="F29">
            <v>4831</v>
          </cell>
          <cell r="I29">
            <v>2635</v>
          </cell>
          <cell r="J29">
            <v>1465</v>
          </cell>
          <cell r="M29">
            <v>50560</v>
          </cell>
          <cell r="N29">
            <v>37421</v>
          </cell>
          <cell r="Q29">
            <v>26833</v>
          </cell>
          <cell r="R29">
            <v>26666</v>
          </cell>
          <cell r="T29">
            <v>25</v>
          </cell>
          <cell r="V29">
            <v>139</v>
          </cell>
        </row>
        <row r="30">
          <cell r="E30">
            <v>11049</v>
          </cell>
          <cell r="F30">
            <v>2800</v>
          </cell>
          <cell r="I30">
            <v>1730</v>
          </cell>
          <cell r="J30">
            <v>1015</v>
          </cell>
          <cell r="M30">
            <v>18985</v>
          </cell>
          <cell r="N30">
            <v>13130</v>
          </cell>
          <cell r="Q30">
            <v>12205</v>
          </cell>
          <cell r="R30">
            <v>11978</v>
          </cell>
          <cell r="T30">
            <v>21</v>
          </cell>
          <cell r="V30">
            <v>59</v>
          </cell>
        </row>
        <row r="31">
          <cell r="E31">
            <v>7704</v>
          </cell>
          <cell r="F31">
            <v>1686</v>
          </cell>
          <cell r="I31">
            <v>1928</v>
          </cell>
          <cell r="J31">
            <v>1295</v>
          </cell>
          <cell r="M31">
            <v>16098</v>
          </cell>
          <cell r="N31">
            <v>12426</v>
          </cell>
          <cell r="Q31">
            <v>13681</v>
          </cell>
          <cell r="R31">
            <v>13607</v>
          </cell>
          <cell r="T31">
            <v>4</v>
          </cell>
          <cell r="V31">
            <v>43</v>
          </cell>
        </row>
        <row r="32">
          <cell r="E32">
            <v>11596</v>
          </cell>
          <cell r="F32">
            <v>1879</v>
          </cell>
          <cell r="I32">
            <v>1732</v>
          </cell>
          <cell r="J32">
            <v>1087</v>
          </cell>
          <cell r="M32">
            <v>17401</v>
          </cell>
          <cell r="N32">
            <v>12417</v>
          </cell>
          <cell r="Q32">
            <v>10984</v>
          </cell>
          <cell r="R32">
            <v>10864</v>
          </cell>
          <cell r="T32">
            <v>10</v>
          </cell>
          <cell r="V32">
            <v>84</v>
          </cell>
        </row>
        <row r="33">
          <cell r="E33">
            <v>4624</v>
          </cell>
          <cell r="F33">
            <v>1156</v>
          </cell>
          <cell r="I33">
            <v>650</v>
          </cell>
          <cell r="J33">
            <v>430</v>
          </cell>
          <cell r="M33">
            <v>9781</v>
          </cell>
          <cell r="N33">
            <v>7137</v>
          </cell>
          <cell r="Q33">
            <v>9807</v>
          </cell>
          <cell r="R33">
            <v>9739</v>
          </cell>
          <cell r="T33">
            <v>4</v>
          </cell>
          <cell r="V33">
            <v>15</v>
          </cell>
        </row>
        <row r="34">
          <cell r="E34">
            <v>6505</v>
          </cell>
          <cell r="F34">
            <v>1670</v>
          </cell>
          <cell r="I34">
            <v>1712</v>
          </cell>
          <cell r="J34">
            <v>1062</v>
          </cell>
          <cell r="M34">
            <v>14856</v>
          </cell>
          <cell r="N34">
            <v>11441</v>
          </cell>
          <cell r="Q34">
            <v>14268</v>
          </cell>
          <cell r="R34">
            <v>14103</v>
          </cell>
          <cell r="T34">
            <v>10</v>
          </cell>
          <cell r="V34">
            <v>27</v>
          </cell>
        </row>
        <row r="35">
          <cell r="E35">
            <v>28289</v>
          </cell>
          <cell r="F35">
            <v>3715</v>
          </cell>
          <cell r="I35">
            <v>2567</v>
          </cell>
          <cell r="J35">
            <v>1456</v>
          </cell>
          <cell r="M35">
            <v>50321</v>
          </cell>
          <cell r="N35">
            <v>28038</v>
          </cell>
          <cell r="Q35">
            <v>37417</v>
          </cell>
          <cell r="R35">
            <v>37263</v>
          </cell>
          <cell r="T35">
            <v>31</v>
          </cell>
          <cell r="V35">
            <v>217</v>
          </cell>
        </row>
        <row r="36">
          <cell r="E36">
            <v>3525</v>
          </cell>
          <cell r="F36">
            <v>679</v>
          </cell>
          <cell r="I36">
            <v>440</v>
          </cell>
          <cell r="J36">
            <v>245</v>
          </cell>
          <cell r="M36">
            <v>8314</v>
          </cell>
          <cell r="N36">
            <v>5634</v>
          </cell>
          <cell r="Q36">
            <v>4748</v>
          </cell>
          <cell r="R36">
            <v>4673</v>
          </cell>
          <cell r="T36">
            <v>6</v>
          </cell>
          <cell r="V36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65"/>
  <sheetViews>
    <sheetView tabSelected="1" view="pageBreakPreview" zoomScaleSheetLayoutView="100" zoomScalePageLayoutView="0" workbookViewId="0" topLeftCell="A1">
      <selection activeCell="Y41" sqref="Y41"/>
    </sheetView>
  </sheetViews>
  <sheetFormatPr defaultColWidth="9.00390625" defaultRowHeight="15" customHeight="1"/>
  <cols>
    <col min="1" max="1" width="3.00390625" style="1" customWidth="1"/>
    <col min="2" max="2" width="19.125" style="11" customWidth="1"/>
    <col min="3" max="3" width="8.25390625" style="1" customWidth="1"/>
    <col min="4" max="4" width="6.625" style="1" customWidth="1"/>
    <col min="5" max="5" width="7.625" style="1" customWidth="1"/>
    <col min="6" max="6" width="7.00390625" style="1" customWidth="1"/>
    <col min="7" max="7" width="7.125" style="1" customWidth="1"/>
    <col min="8" max="8" width="7.00390625" style="1" customWidth="1"/>
    <col min="9" max="9" width="8.625" style="1" customWidth="1"/>
    <col min="10" max="10" width="7.625" style="1" customWidth="1"/>
    <col min="11" max="11" width="8.125" style="1" customWidth="1"/>
    <col min="12" max="13" width="7.75390625" style="1" customWidth="1"/>
    <col min="14" max="14" width="8.125" style="1" customWidth="1"/>
    <col min="15" max="15" width="7.875" style="1" customWidth="1"/>
    <col min="16" max="16" width="7.625" style="1" customWidth="1"/>
    <col min="17" max="18" width="7.75390625" style="1" customWidth="1"/>
    <col min="19" max="19" width="8.125" style="1" customWidth="1"/>
    <col min="20" max="20" width="8.375" style="1" customWidth="1"/>
    <col min="21" max="22" width="7.875" style="1" customWidth="1"/>
    <col min="23" max="23" width="0.2421875" style="1" hidden="1" customWidth="1"/>
    <col min="24" max="24" width="4.25390625" style="1" hidden="1" customWidth="1"/>
    <col min="25" max="25" width="8.875" style="1" customWidth="1"/>
    <col min="26" max="26" width="9.25390625" style="1" customWidth="1"/>
    <col min="27" max="27" width="7.875" style="1" customWidth="1"/>
    <col min="28" max="16384" width="9.125" style="1" customWidth="1"/>
  </cols>
  <sheetData>
    <row r="1" ht="2.25" customHeight="1"/>
    <row r="2" ht="15" customHeight="1">
      <c r="Z2" s="1" t="s">
        <v>0</v>
      </c>
    </row>
    <row r="3" spans="1:27" ht="15" customHeight="1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</row>
    <row r="4" spans="1:27" ht="1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</row>
    <row r="5" ht="0.75" customHeight="1">
      <c r="A5" s="1" t="s">
        <v>2</v>
      </c>
    </row>
    <row r="6" spans="1:27" ht="81" customHeight="1">
      <c r="A6" s="21" t="s">
        <v>3</v>
      </c>
      <c r="B6" s="36" t="s">
        <v>117</v>
      </c>
      <c r="C6" s="16" t="s">
        <v>4</v>
      </c>
      <c r="D6" s="16"/>
      <c r="E6" s="16"/>
      <c r="F6" s="16"/>
      <c r="G6" s="16" t="s">
        <v>5</v>
      </c>
      <c r="H6" s="16"/>
      <c r="I6" s="16"/>
      <c r="J6" s="16"/>
      <c r="K6" s="16" t="s">
        <v>6</v>
      </c>
      <c r="L6" s="16"/>
      <c r="M6" s="16"/>
      <c r="N6" s="16"/>
      <c r="O6" s="16" t="s">
        <v>7</v>
      </c>
      <c r="P6" s="16"/>
      <c r="Q6" s="16"/>
      <c r="R6" s="16"/>
      <c r="S6" s="22" t="s">
        <v>8</v>
      </c>
      <c r="T6" s="23"/>
      <c r="U6" s="22" t="s">
        <v>9</v>
      </c>
      <c r="V6" s="23"/>
      <c r="W6" s="16" t="s">
        <v>10</v>
      </c>
      <c r="X6" s="16"/>
      <c r="Y6" s="17" t="s">
        <v>11</v>
      </c>
      <c r="Z6" s="17"/>
      <c r="AA6" s="3" t="s">
        <v>12</v>
      </c>
    </row>
    <row r="7" spans="1:27" ht="15" customHeight="1">
      <c r="A7" s="21"/>
      <c r="B7" s="37"/>
      <c r="C7" s="18" t="s">
        <v>13</v>
      </c>
      <c r="D7" s="18"/>
      <c r="E7" s="18" t="s">
        <v>14</v>
      </c>
      <c r="F7" s="18"/>
      <c r="G7" s="18" t="s">
        <v>13</v>
      </c>
      <c r="H7" s="18"/>
      <c r="I7" s="18" t="s">
        <v>14</v>
      </c>
      <c r="J7" s="18"/>
      <c r="K7" s="18" t="s">
        <v>13</v>
      </c>
      <c r="L7" s="18"/>
      <c r="M7" s="18" t="s">
        <v>14</v>
      </c>
      <c r="N7" s="18"/>
      <c r="O7" s="18" t="s">
        <v>13</v>
      </c>
      <c r="P7" s="18"/>
      <c r="Q7" s="18" t="s">
        <v>14</v>
      </c>
      <c r="R7" s="18"/>
      <c r="S7" s="14" t="s">
        <v>13</v>
      </c>
      <c r="T7" s="14" t="s">
        <v>14</v>
      </c>
      <c r="U7" s="14" t="s">
        <v>13</v>
      </c>
      <c r="V7" s="14" t="s">
        <v>14</v>
      </c>
      <c r="W7" s="14">
        <v>2011</v>
      </c>
      <c r="X7" s="14">
        <v>2012</v>
      </c>
      <c r="Y7" s="15" t="s">
        <v>13</v>
      </c>
      <c r="Z7" s="15" t="s">
        <v>14</v>
      </c>
      <c r="AA7" s="13" t="s">
        <v>15</v>
      </c>
    </row>
    <row r="8" spans="1:27" ht="36.75" customHeight="1">
      <c r="A8" s="21"/>
      <c r="B8" s="38"/>
      <c r="C8" s="4" t="s">
        <v>16</v>
      </c>
      <c r="D8" s="4" t="s">
        <v>17</v>
      </c>
      <c r="E8" s="4" t="s">
        <v>16</v>
      </c>
      <c r="F8" s="4" t="s">
        <v>17</v>
      </c>
      <c r="G8" s="4" t="s">
        <v>16</v>
      </c>
      <c r="H8" s="4" t="s">
        <v>17</v>
      </c>
      <c r="I8" s="4" t="s">
        <v>16</v>
      </c>
      <c r="J8" s="4" t="s">
        <v>17</v>
      </c>
      <c r="K8" s="4" t="s">
        <v>16</v>
      </c>
      <c r="L8" s="4" t="s">
        <v>17</v>
      </c>
      <c r="M8" s="4" t="s">
        <v>16</v>
      </c>
      <c r="N8" s="4" t="s">
        <v>17</v>
      </c>
      <c r="O8" s="4" t="s">
        <v>16</v>
      </c>
      <c r="P8" s="4" t="s">
        <v>17</v>
      </c>
      <c r="Q8" s="4" t="s">
        <v>16</v>
      </c>
      <c r="R8" s="4" t="s">
        <v>17</v>
      </c>
      <c r="S8" s="14"/>
      <c r="T8" s="14"/>
      <c r="U8" s="14"/>
      <c r="V8" s="14"/>
      <c r="W8" s="14"/>
      <c r="X8" s="14"/>
      <c r="Y8" s="15"/>
      <c r="Z8" s="15"/>
      <c r="AA8" s="13"/>
    </row>
    <row r="9" spans="1:27" ht="15" customHeight="1">
      <c r="A9" s="2" t="s">
        <v>18</v>
      </c>
      <c r="B9" s="12" t="s">
        <v>19</v>
      </c>
      <c r="C9" s="2">
        <v>1</v>
      </c>
      <c r="D9" s="2">
        <v>2</v>
      </c>
      <c r="E9" s="2">
        <v>3</v>
      </c>
      <c r="F9" s="2">
        <v>4</v>
      </c>
      <c r="G9" s="2">
        <v>5</v>
      </c>
      <c r="H9" s="2">
        <v>6</v>
      </c>
      <c r="I9" s="2">
        <v>7</v>
      </c>
      <c r="J9" s="2">
        <v>8</v>
      </c>
      <c r="K9" s="2">
        <v>9</v>
      </c>
      <c r="L9" s="2">
        <v>10</v>
      </c>
      <c r="M9" s="2">
        <v>11</v>
      </c>
      <c r="N9" s="2">
        <v>12</v>
      </c>
      <c r="O9" s="2">
        <v>13</v>
      </c>
      <c r="P9" s="2">
        <v>14</v>
      </c>
      <c r="Q9" s="2">
        <v>15</v>
      </c>
      <c r="R9" s="2">
        <v>16</v>
      </c>
      <c r="S9" s="2">
        <v>17</v>
      </c>
      <c r="T9" s="2">
        <v>18</v>
      </c>
      <c r="U9" s="2">
        <v>19</v>
      </c>
      <c r="V9" s="2">
        <v>20</v>
      </c>
      <c r="W9" s="5">
        <v>21</v>
      </c>
      <c r="X9" s="2">
        <v>22</v>
      </c>
      <c r="Y9" s="2">
        <v>21</v>
      </c>
      <c r="Z9" s="2">
        <v>22</v>
      </c>
      <c r="AA9" s="6">
        <v>23</v>
      </c>
    </row>
    <row r="10" spans="1:29" ht="18" customHeight="1">
      <c r="A10" s="34">
        <v>1</v>
      </c>
      <c r="B10" s="32" t="s">
        <v>116</v>
      </c>
      <c r="C10" s="24">
        <f>'[1]1_1'!E10</f>
        <v>18223</v>
      </c>
      <c r="D10" s="24">
        <f>'[1]1_1'!F10</f>
        <v>4190</v>
      </c>
      <c r="E10" s="26">
        <f>'Z1_1'!A2</f>
        <v>0</v>
      </c>
      <c r="F10" s="26">
        <f>'Z1_1'!B2</f>
        <v>0</v>
      </c>
      <c r="G10" s="25">
        <f>'[1]1_1'!I10</f>
        <v>2732</v>
      </c>
      <c r="H10" s="25">
        <f>'[1]1_1'!J10</f>
        <v>1646</v>
      </c>
      <c r="I10" s="26">
        <f>'Z1_1'!C2</f>
        <v>0</v>
      </c>
      <c r="J10" s="26">
        <f>'Z1_1'!D2</f>
        <v>0</v>
      </c>
      <c r="K10" s="24">
        <f>'[1]1_1'!M10</f>
        <v>31965</v>
      </c>
      <c r="L10" s="24">
        <f>'[1]1_1'!N10</f>
        <v>21965</v>
      </c>
      <c r="M10" s="26">
        <f>'Z1_1'!E2</f>
        <v>0</v>
      </c>
      <c r="N10" s="26">
        <f>'Z1_1'!F2</f>
        <v>0</v>
      </c>
      <c r="O10" s="24">
        <f>'[1]1_1'!Q10</f>
        <v>20755</v>
      </c>
      <c r="P10" s="24">
        <f>'[1]1_1'!R10</f>
        <v>20427</v>
      </c>
      <c r="Q10" s="26">
        <f>'Z1_1'!G2</f>
        <v>0</v>
      </c>
      <c r="R10" s="26">
        <f>'Z1_1'!H2</f>
        <v>0</v>
      </c>
      <c r="S10" s="26">
        <f>'[1]1_1'!T10</f>
        <v>93</v>
      </c>
      <c r="T10" s="26">
        <f>'Z1_1'!I2</f>
        <v>0</v>
      </c>
      <c r="U10" s="24">
        <f>'[1]1_1'!V10</f>
        <v>186</v>
      </c>
      <c r="V10" s="26">
        <f>'Z1_1'!J2</f>
        <v>0</v>
      </c>
      <c r="W10" s="27"/>
      <c r="X10" s="26">
        <f>'Z1_1'!K2</f>
        <v>0</v>
      </c>
      <c r="Y10" s="27">
        <f aca="true" t="shared" si="0" ref="Y10:Y37">C10+G10+K10+O10+S10+U10</f>
        <v>73954</v>
      </c>
      <c r="Z10" s="26">
        <f>'Z1_1'!L2</f>
        <v>0</v>
      </c>
      <c r="AA10" s="28">
        <f>AB10</f>
        <v>-100</v>
      </c>
      <c r="AB10" s="7">
        <f>SUM(Z10/Y10*100-100)</f>
        <v>-100</v>
      </c>
      <c r="AC10" s="8"/>
    </row>
    <row r="11" spans="1:29" ht="18" customHeight="1">
      <c r="A11" s="34">
        <v>2</v>
      </c>
      <c r="B11" s="32" t="s">
        <v>20</v>
      </c>
      <c r="C11" s="24">
        <f>'[1]1_1'!E11</f>
        <v>12185</v>
      </c>
      <c r="D11" s="24">
        <f>'[1]1_1'!F11</f>
        <v>2426</v>
      </c>
      <c r="E11" s="26">
        <f>'Z1_1'!A3</f>
        <v>14902</v>
      </c>
      <c r="F11" s="26">
        <f>'Z1_1'!B3</f>
        <v>2598</v>
      </c>
      <c r="G11" s="25">
        <f>'[1]1_1'!I11</f>
        <v>2252</v>
      </c>
      <c r="H11" s="25">
        <f>'[1]1_1'!J11</f>
        <v>3501</v>
      </c>
      <c r="I11" s="26">
        <f>'Z1_1'!C3</f>
        <v>1828</v>
      </c>
      <c r="J11" s="26">
        <f>'Z1_1'!D3</f>
        <v>1741</v>
      </c>
      <c r="K11" s="24">
        <f>'[1]1_1'!M11</f>
        <v>21455</v>
      </c>
      <c r="L11" s="24">
        <f>'[1]1_1'!N11</f>
        <v>15303</v>
      </c>
      <c r="M11" s="26">
        <f>'Z1_1'!E3</f>
        <v>20932</v>
      </c>
      <c r="N11" s="26">
        <f>'Z1_1'!F3</f>
        <v>14717</v>
      </c>
      <c r="O11" s="24">
        <f>'[1]1_1'!Q11</f>
        <v>19349</v>
      </c>
      <c r="P11" s="24">
        <f>'[1]1_1'!R11</f>
        <v>19103</v>
      </c>
      <c r="Q11" s="26">
        <f>'Z1_1'!G3</f>
        <v>17822</v>
      </c>
      <c r="R11" s="26">
        <f>'Z1_1'!H3</f>
        <v>17582</v>
      </c>
      <c r="S11" s="26">
        <f>'[1]1_1'!T11</f>
        <v>13</v>
      </c>
      <c r="T11" s="26">
        <f>'Z1_1'!I3</f>
        <v>17</v>
      </c>
      <c r="U11" s="24">
        <f>'[1]1_1'!V11</f>
        <v>91</v>
      </c>
      <c r="V11" s="26">
        <f>'Z1_1'!J3</f>
        <v>74</v>
      </c>
      <c r="W11" s="27"/>
      <c r="X11" s="26">
        <f>'Z1_1'!K3</f>
        <v>0</v>
      </c>
      <c r="Y11" s="27">
        <f t="shared" si="0"/>
        <v>55345</v>
      </c>
      <c r="Z11" s="26">
        <f>E11+I11+M11+Q11+T11+V11</f>
        <v>55575</v>
      </c>
      <c r="AA11" s="28">
        <f aca="true" t="shared" si="1" ref="AA11:AA37">AB11</f>
        <v>0.4155750293612641</v>
      </c>
      <c r="AB11" s="7">
        <f aca="true" t="shared" si="2" ref="AB11:AB37">SUM(Z11/Y11*100-100)</f>
        <v>0.4155750293612641</v>
      </c>
      <c r="AC11" s="8"/>
    </row>
    <row r="12" spans="1:29" ht="18" customHeight="1">
      <c r="A12" s="34">
        <v>3</v>
      </c>
      <c r="B12" s="32" t="s">
        <v>21</v>
      </c>
      <c r="C12" s="24">
        <f>'[1]1_1'!E12</f>
        <v>6626</v>
      </c>
      <c r="D12" s="24">
        <f>'[1]1_1'!F12</f>
        <v>1427</v>
      </c>
      <c r="E12" s="26">
        <f>'Z1_1'!A4</f>
        <v>7526</v>
      </c>
      <c r="F12" s="26">
        <f>'Z1_1'!B4</f>
        <v>1216</v>
      </c>
      <c r="G12" s="25">
        <f>'[1]1_1'!I12</f>
        <v>1108</v>
      </c>
      <c r="H12" s="25">
        <f>'[1]1_1'!J12</f>
        <v>814</v>
      </c>
      <c r="I12" s="26">
        <f>'Z1_1'!C4</f>
        <v>1077</v>
      </c>
      <c r="J12" s="26">
        <f>'Z1_1'!D4</f>
        <v>804</v>
      </c>
      <c r="K12" s="24">
        <f>'[1]1_1'!M12</f>
        <v>12161</v>
      </c>
      <c r="L12" s="24">
        <f>'[1]1_1'!N12</f>
        <v>9116</v>
      </c>
      <c r="M12" s="26">
        <f>'Z1_1'!E4</f>
        <v>11381</v>
      </c>
      <c r="N12" s="26">
        <f>'Z1_1'!F4</f>
        <v>8640</v>
      </c>
      <c r="O12" s="24">
        <f>'[1]1_1'!Q12</f>
        <v>10387</v>
      </c>
      <c r="P12" s="24">
        <f>'[1]1_1'!R12</f>
        <v>10262</v>
      </c>
      <c r="Q12" s="26">
        <f>'Z1_1'!G4</f>
        <v>9518</v>
      </c>
      <c r="R12" s="26">
        <f>'Z1_1'!H4</f>
        <v>9335</v>
      </c>
      <c r="S12" s="26">
        <f>'[1]1_1'!T12</f>
        <v>6</v>
      </c>
      <c r="T12" s="26">
        <f>'Z1_1'!I4</f>
        <v>5</v>
      </c>
      <c r="U12" s="24">
        <f>'[1]1_1'!V12</f>
        <v>44</v>
      </c>
      <c r="V12" s="26">
        <f>'Z1_1'!J4</f>
        <v>29</v>
      </c>
      <c r="W12" s="27"/>
      <c r="X12" s="26">
        <f>'Z1_1'!K4</f>
        <v>0</v>
      </c>
      <c r="Y12" s="27">
        <f t="shared" si="0"/>
        <v>30332</v>
      </c>
      <c r="Z12" s="26">
        <f aca="true" t="shared" si="3" ref="Z12:Z37">E12+I12+M12+Q12+T12+V12</f>
        <v>29536</v>
      </c>
      <c r="AA12" s="28">
        <f t="shared" si="1"/>
        <v>-2.6242911776341913</v>
      </c>
      <c r="AB12" s="7">
        <f t="shared" si="2"/>
        <v>-2.6242911776341913</v>
      </c>
      <c r="AC12" s="8"/>
    </row>
    <row r="13" spans="1:29" ht="18" customHeight="1">
      <c r="A13" s="34">
        <v>4</v>
      </c>
      <c r="B13" s="32" t="s">
        <v>22</v>
      </c>
      <c r="C13" s="24">
        <f>'[1]1_1'!E13</f>
        <v>32544</v>
      </c>
      <c r="D13" s="24">
        <f>'[1]1_1'!F13</f>
        <v>6718</v>
      </c>
      <c r="E13" s="26">
        <f>'Z1_1'!A5</f>
        <v>41997</v>
      </c>
      <c r="F13" s="26">
        <f>'Z1_1'!B5</f>
        <v>7150</v>
      </c>
      <c r="G13" s="25">
        <f>'[1]1_1'!I13</f>
        <v>3989</v>
      </c>
      <c r="H13" s="25">
        <f>'[1]1_1'!J13</f>
        <v>2244</v>
      </c>
      <c r="I13" s="26">
        <f>'Z1_1'!C5</f>
        <v>5197</v>
      </c>
      <c r="J13" s="26">
        <f>'Z1_1'!D5</f>
        <v>2446</v>
      </c>
      <c r="K13" s="24">
        <f>'[1]1_1'!M13</f>
        <v>70637</v>
      </c>
      <c r="L13" s="24">
        <f>'[1]1_1'!N13</f>
        <v>49751</v>
      </c>
      <c r="M13" s="26">
        <f>'Z1_1'!E5</f>
        <v>72987</v>
      </c>
      <c r="N13" s="26">
        <f>'Z1_1'!F5</f>
        <v>51417</v>
      </c>
      <c r="O13" s="24">
        <f>'[1]1_1'!Q13</f>
        <v>34978</v>
      </c>
      <c r="P13" s="24">
        <f>'[1]1_1'!R13</f>
        <v>34478</v>
      </c>
      <c r="Q13" s="26">
        <f>'Z1_1'!G5</f>
        <v>30725</v>
      </c>
      <c r="R13" s="26">
        <f>'Z1_1'!H5</f>
        <v>30204</v>
      </c>
      <c r="S13" s="26">
        <f>'[1]1_1'!T13</f>
        <v>30</v>
      </c>
      <c r="T13" s="26">
        <f>'Z1_1'!I5</f>
        <v>17</v>
      </c>
      <c r="U13" s="24">
        <f>'[1]1_1'!V13</f>
        <v>148</v>
      </c>
      <c r="V13" s="26">
        <f>'Z1_1'!J5</f>
        <v>104</v>
      </c>
      <c r="W13" s="27"/>
      <c r="X13" s="26">
        <f>'Z1_1'!K5</f>
        <v>0</v>
      </c>
      <c r="Y13" s="27">
        <f t="shared" si="0"/>
        <v>142326</v>
      </c>
      <c r="Z13" s="26">
        <f t="shared" si="3"/>
        <v>151027</v>
      </c>
      <c r="AA13" s="28">
        <f t="shared" si="1"/>
        <v>6.113429731742627</v>
      </c>
      <c r="AB13" s="7">
        <f t="shared" si="2"/>
        <v>6.113429731742627</v>
      </c>
      <c r="AC13" s="8"/>
    </row>
    <row r="14" spans="1:29" ht="18" customHeight="1">
      <c r="A14" s="34">
        <v>5</v>
      </c>
      <c r="B14" s="32" t="s">
        <v>23</v>
      </c>
      <c r="C14" s="24">
        <f>'[1]1_1'!E14</f>
        <v>33743</v>
      </c>
      <c r="D14" s="24">
        <f>'[1]1_1'!F14</f>
        <v>8571</v>
      </c>
      <c r="E14" s="26">
        <f>'Z1_1'!A6</f>
        <v>35977</v>
      </c>
      <c r="F14" s="26">
        <f>'Z1_1'!B6</f>
        <v>7706</v>
      </c>
      <c r="G14" s="25">
        <f>'[1]1_1'!I14</f>
        <v>7823</v>
      </c>
      <c r="H14" s="25">
        <f>'[1]1_1'!J14</f>
        <v>3694</v>
      </c>
      <c r="I14" s="26">
        <f>'Z1_1'!C6</f>
        <v>6096</v>
      </c>
      <c r="J14" s="26">
        <f>'Z1_1'!D6</f>
        <v>4706</v>
      </c>
      <c r="K14" s="24">
        <f>'[1]1_1'!M14</f>
        <v>124801</v>
      </c>
      <c r="L14" s="24">
        <f>'[1]1_1'!N14</f>
        <v>88320</v>
      </c>
      <c r="M14" s="26">
        <f>'Z1_1'!E6</f>
        <v>92520</v>
      </c>
      <c r="N14" s="26">
        <f>'Z1_1'!F6</f>
        <v>65206</v>
      </c>
      <c r="O14" s="24">
        <f>'[1]1_1'!Q14</f>
        <v>39857</v>
      </c>
      <c r="P14" s="24">
        <f>'[1]1_1'!R14</f>
        <v>39366</v>
      </c>
      <c r="Q14" s="26">
        <f>'Z1_1'!G6</f>
        <v>29610</v>
      </c>
      <c r="R14" s="26">
        <f>'Z1_1'!H6</f>
        <v>29278</v>
      </c>
      <c r="S14" s="26">
        <f>'[1]1_1'!T14</f>
        <v>72</v>
      </c>
      <c r="T14" s="26">
        <f>'Z1_1'!I6</f>
        <v>15</v>
      </c>
      <c r="U14" s="24">
        <f>'[1]1_1'!V14</f>
        <v>217</v>
      </c>
      <c r="V14" s="26">
        <f>'Z1_1'!J6</f>
        <v>150</v>
      </c>
      <c r="W14" s="27"/>
      <c r="X14" s="26">
        <f>'Z1_1'!K6</f>
        <v>0</v>
      </c>
      <c r="Y14" s="27">
        <f t="shared" si="0"/>
        <v>206513</v>
      </c>
      <c r="Z14" s="26">
        <f t="shared" si="3"/>
        <v>164368</v>
      </c>
      <c r="AA14" s="28">
        <f t="shared" si="1"/>
        <v>-20.40791620866483</v>
      </c>
      <c r="AB14" s="7">
        <f t="shared" si="2"/>
        <v>-20.40791620866483</v>
      </c>
      <c r="AC14" s="8"/>
    </row>
    <row r="15" spans="1:29" ht="18" customHeight="1">
      <c r="A15" s="34">
        <v>6</v>
      </c>
      <c r="B15" s="32" t="s">
        <v>24</v>
      </c>
      <c r="C15" s="24">
        <f>'[1]1_1'!E15</f>
        <v>12326</v>
      </c>
      <c r="D15" s="24">
        <f>'[1]1_1'!F15</f>
        <v>1886</v>
      </c>
      <c r="E15" s="26">
        <v>13966</v>
      </c>
      <c r="F15" s="26">
        <f>'Z1_1'!B7</f>
        <v>2034</v>
      </c>
      <c r="G15" s="25">
        <f>'[1]1_1'!I15</f>
        <v>4318</v>
      </c>
      <c r="H15" s="25">
        <f>'[1]1_1'!J15</f>
        <v>1432</v>
      </c>
      <c r="I15" s="26">
        <f>'Z1_1'!C7</f>
        <v>6755</v>
      </c>
      <c r="J15" s="26">
        <f>'Z1_1'!D7</f>
        <v>2949</v>
      </c>
      <c r="K15" s="24">
        <f>'[1]1_1'!M15</f>
        <v>17212</v>
      </c>
      <c r="L15" s="24">
        <f>'[1]1_1'!N15</f>
        <v>12623</v>
      </c>
      <c r="M15" s="26">
        <f>'Z1_1'!E7</f>
        <v>17189</v>
      </c>
      <c r="N15" s="26">
        <f>'Z1_1'!F7</f>
        <v>14105</v>
      </c>
      <c r="O15" s="24">
        <f>'[1]1_1'!Q15</f>
        <v>15621</v>
      </c>
      <c r="P15" s="24">
        <f>'[1]1_1'!R15</f>
        <v>15407</v>
      </c>
      <c r="Q15" s="26">
        <f>'Z1_1'!G7</f>
        <v>14154</v>
      </c>
      <c r="R15" s="26">
        <f>'Z1_1'!H7</f>
        <v>13989</v>
      </c>
      <c r="S15" s="26">
        <f>'[1]1_1'!T15</f>
        <v>9</v>
      </c>
      <c r="T15" s="26">
        <f>'Z1_1'!I7</f>
        <v>15</v>
      </c>
      <c r="U15" s="24">
        <f>'[1]1_1'!V15</f>
        <v>42</v>
      </c>
      <c r="V15" s="26">
        <f>'Z1_1'!J7</f>
        <v>55</v>
      </c>
      <c r="W15" s="27"/>
      <c r="X15" s="26">
        <f>'Z1_1'!K7</f>
        <v>0</v>
      </c>
      <c r="Y15" s="27">
        <f>C15+G15+K15+O15+S15+U15</f>
        <v>49528</v>
      </c>
      <c r="Z15" s="26">
        <f t="shared" si="3"/>
        <v>52134</v>
      </c>
      <c r="AA15" s="28">
        <f t="shared" si="1"/>
        <v>5.261670166370536</v>
      </c>
      <c r="AB15" s="7">
        <f t="shared" si="2"/>
        <v>5.261670166370536</v>
      </c>
      <c r="AC15" s="8"/>
    </row>
    <row r="16" spans="1:29" ht="18" customHeight="1">
      <c r="A16" s="34">
        <v>7</v>
      </c>
      <c r="B16" s="32" t="s">
        <v>25</v>
      </c>
      <c r="C16" s="24">
        <f>'[1]1_1'!E16</f>
        <v>6428</v>
      </c>
      <c r="D16" s="24">
        <f>'[1]1_1'!F16</f>
        <v>1824</v>
      </c>
      <c r="E16" s="26">
        <f>'Z1_1'!A8</f>
        <v>8252</v>
      </c>
      <c r="F16" s="26">
        <f>'Z1_1'!B8</f>
        <v>1716</v>
      </c>
      <c r="G16" s="25">
        <f>'[1]1_1'!I16</f>
        <v>1183</v>
      </c>
      <c r="H16" s="25">
        <f>'[1]1_1'!J16</f>
        <v>712</v>
      </c>
      <c r="I16" s="26">
        <f>'Z1_1'!C8</f>
        <v>964</v>
      </c>
      <c r="J16" s="26">
        <f>'Z1_1'!D8</f>
        <v>603</v>
      </c>
      <c r="K16" s="24">
        <f>'[1]1_1'!M16</f>
        <v>14305</v>
      </c>
      <c r="L16" s="24">
        <f>'[1]1_1'!N16</f>
        <v>9607</v>
      </c>
      <c r="M16" s="26">
        <f>'Z1_1'!E8</f>
        <v>15084</v>
      </c>
      <c r="N16" s="26">
        <f>'Z1_1'!F8</f>
        <v>10068</v>
      </c>
      <c r="O16" s="24">
        <f>'[1]1_1'!Q16</f>
        <v>9727</v>
      </c>
      <c r="P16" s="24">
        <f>'[1]1_1'!R16</f>
        <v>9554</v>
      </c>
      <c r="Q16" s="26">
        <f>'Z1_1'!G8</f>
        <v>9036</v>
      </c>
      <c r="R16" s="26">
        <f>'Z1_1'!H8</f>
        <v>8893</v>
      </c>
      <c r="S16" s="26">
        <f>'[1]1_1'!T16</f>
        <v>6</v>
      </c>
      <c r="T16" s="26">
        <f>'Z1_1'!I8</f>
        <v>8</v>
      </c>
      <c r="U16" s="24">
        <f>'[1]1_1'!V16</f>
        <v>61</v>
      </c>
      <c r="V16" s="26">
        <f>'Z1_1'!J8</f>
        <v>34</v>
      </c>
      <c r="W16" s="27"/>
      <c r="X16" s="26">
        <f>'Z1_1'!K8</f>
        <v>0</v>
      </c>
      <c r="Y16" s="27">
        <f t="shared" si="0"/>
        <v>31710</v>
      </c>
      <c r="Z16" s="26">
        <f t="shared" si="3"/>
        <v>33378</v>
      </c>
      <c r="AA16" s="28">
        <f t="shared" si="1"/>
        <v>5.260170293282869</v>
      </c>
      <c r="AB16" s="7">
        <f t="shared" si="2"/>
        <v>5.260170293282869</v>
      </c>
      <c r="AC16" s="8"/>
    </row>
    <row r="17" spans="1:29" ht="18" customHeight="1">
      <c r="A17" s="34">
        <v>8</v>
      </c>
      <c r="B17" s="32" t="s">
        <v>26</v>
      </c>
      <c r="C17" s="24">
        <f>'[1]1_1'!E17</f>
        <v>17243</v>
      </c>
      <c r="D17" s="24">
        <f>'[1]1_1'!F17</f>
        <v>3721</v>
      </c>
      <c r="E17" s="26">
        <f>'Z1_1'!A9</f>
        <v>20477</v>
      </c>
      <c r="F17" s="26">
        <f>'Z1_1'!B9</f>
        <v>4118</v>
      </c>
      <c r="G17" s="25">
        <f>'[1]1_1'!I17</f>
        <v>1712</v>
      </c>
      <c r="H17" s="25">
        <f>'[1]1_1'!J17</f>
        <v>1101</v>
      </c>
      <c r="I17" s="26">
        <f>'Z1_1'!C9</f>
        <v>2630</v>
      </c>
      <c r="J17" s="26">
        <f>'Z1_1'!D9</f>
        <v>1077</v>
      </c>
      <c r="K17" s="24">
        <f>'[1]1_1'!M17</f>
        <v>36120</v>
      </c>
      <c r="L17" s="24">
        <f>'[1]1_1'!N17</f>
        <v>22774</v>
      </c>
      <c r="M17" s="26">
        <f>'Z1_1'!E9</f>
        <v>36685</v>
      </c>
      <c r="N17" s="26">
        <f>'Z1_1'!F9</f>
        <v>24948</v>
      </c>
      <c r="O17" s="24">
        <f>'[1]1_1'!Q17</f>
        <v>22067</v>
      </c>
      <c r="P17" s="24">
        <f>'[1]1_1'!R17</f>
        <v>21384</v>
      </c>
      <c r="Q17" s="26">
        <f>'Z1_1'!G9</f>
        <v>19327</v>
      </c>
      <c r="R17" s="26">
        <f>'Z1_1'!H9</f>
        <v>18595</v>
      </c>
      <c r="S17" s="26">
        <f>'[1]1_1'!T17</f>
        <v>26</v>
      </c>
      <c r="T17" s="26">
        <f>'Z1_1'!I9</f>
        <v>138</v>
      </c>
      <c r="U17" s="24">
        <f>'[1]1_1'!V17</f>
        <v>106</v>
      </c>
      <c r="V17" s="26">
        <f>'Z1_1'!J9</f>
        <v>72</v>
      </c>
      <c r="W17" s="27"/>
      <c r="X17" s="26">
        <f>'Z1_1'!K9</f>
        <v>0</v>
      </c>
      <c r="Y17" s="27">
        <f t="shared" si="0"/>
        <v>77274</v>
      </c>
      <c r="Z17" s="26">
        <f t="shared" si="3"/>
        <v>79329</v>
      </c>
      <c r="AA17" s="28">
        <f t="shared" si="1"/>
        <v>2.659367963351201</v>
      </c>
      <c r="AB17" s="7">
        <f t="shared" si="2"/>
        <v>2.659367963351201</v>
      </c>
      <c r="AC17" s="8"/>
    </row>
    <row r="18" spans="1:29" ht="18" customHeight="1">
      <c r="A18" s="34">
        <v>9</v>
      </c>
      <c r="B18" s="32" t="s">
        <v>27</v>
      </c>
      <c r="C18" s="24">
        <f>'[1]1_1'!E18</f>
        <v>6615</v>
      </c>
      <c r="D18" s="24">
        <f>'[1]1_1'!F18</f>
        <v>1466</v>
      </c>
      <c r="E18" s="26">
        <f>'Z1_1'!A10</f>
        <v>7259</v>
      </c>
      <c r="F18" s="26">
        <f>'Z1_1'!B10</f>
        <v>1258</v>
      </c>
      <c r="G18" s="25">
        <f>'[1]1_1'!I18</f>
        <v>1942</v>
      </c>
      <c r="H18" s="25">
        <f>'[1]1_1'!J18</f>
        <v>1146</v>
      </c>
      <c r="I18" s="26">
        <f>'Z1_1'!C10</f>
        <v>1485</v>
      </c>
      <c r="J18" s="26">
        <f>'Z1_1'!D10</f>
        <v>1073</v>
      </c>
      <c r="K18" s="24">
        <f>'[1]1_1'!M18</f>
        <v>13468</v>
      </c>
      <c r="L18" s="24">
        <f>'[1]1_1'!N18</f>
        <v>9572</v>
      </c>
      <c r="M18" s="26">
        <f>'Z1_1'!E10</f>
        <v>13611</v>
      </c>
      <c r="N18" s="26">
        <f>'Z1_1'!F10</f>
        <v>10624</v>
      </c>
      <c r="O18" s="24">
        <f>'[1]1_1'!Q18</f>
        <v>12421</v>
      </c>
      <c r="P18" s="24">
        <f>'[1]1_1'!R18</f>
        <v>12375</v>
      </c>
      <c r="Q18" s="26">
        <f>'Z1_1'!G10</f>
        <v>9501</v>
      </c>
      <c r="R18" s="26">
        <f>'Z1_1'!H10</f>
        <v>9421</v>
      </c>
      <c r="S18" s="26">
        <f>'[1]1_1'!T18</f>
        <v>12</v>
      </c>
      <c r="T18" s="26">
        <f>'Z1_1'!I10</f>
        <v>2</v>
      </c>
      <c r="U18" s="24">
        <f>'[1]1_1'!V18</f>
        <v>45</v>
      </c>
      <c r="V18" s="26">
        <f>'Z1_1'!J10</f>
        <v>46</v>
      </c>
      <c r="W18" s="27"/>
      <c r="X18" s="26">
        <f>'Z1_1'!K10</f>
        <v>0</v>
      </c>
      <c r="Y18" s="27">
        <f t="shared" si="0"/>
        <v>34503</v>
      </c>
      <c r="Z18" s="26">
        <f t="shared" si="3"/>
        <v>31904</v>
      </c>
      <c r="AA18" s="28">
        <f t="shared" si="1"/>
        <v>-7.532678317827433</v>
      </c>
      <c r="AB18" s="7">
        <f t="shared" si="2"/>
        <v>-7.532678317827433</v>
      </c>
      <c r="AC18" s="8"/>
    </row>
    <row r="19" spans="1:29" ht="18" customHeight="1">
      <c r="A19" s="34">
        <v>10</v>
      </c>
      <c r="B19" s="32" t="s">
        <v>28</v>
      </c>
      <c r="C19" s="24">
        <f>'[1]1_1'!E19</f>
        <v>11234</v>
      </c>
      <c r="D19" s="24">
        <f>'[1]1_1'!F19</f>
        <v>2876</v>
      </c>
      <c r="E19" s="26">
        <f>'Z1_1'!A11</f>
        <v>14216</v>
      </c>
      <c r="F19" s="26">
        <f>'Z1_1'!B11</f>
        <v>2748</v>
      </c>
      <c r="G19" s="25">
        <f>'[1]1_1'!I19</f>
        <v>3023</v>
      </c>
      <c r="H19" s="25">
        <f>'[1]1_1'!J19</f>
        <v>1492</v>
      </c>
      <c r="I19" s="26">
        <f>'Z1_1'!C11</f>
        <v>3177</v>
      </c>
      <c r="J19" s="26">
        <f>'Z1_1'!D11</f>
        <v>1721</v>
      </c>
      <c r="K19" s="24">
        <f>'[1]1_1'!M19</f>
        <v>29781</v>
      </c>
      <c r="L19" s="24">
        <f>'[1]1_1'!N19</f>
        <v>21643</v>
      </c>
      <c r="M19" s="26">
        <f>'Z1_1'!E11</f>
        <v>28698</v>
      </c>
      <c r="N19" s="26">
        <f>'Z1_1'!F11</f>
        <v>20370</v>
      </c>
      <c r="O19" s="24">
        <f>'[1]1_1'!Q19</f>
        <v>22805</v>
      </c>
      <c r="P19" s="24">
        <f>'[1]1_1'!R19</f>
        <v>22589</v>
      </c>
      <c r="Q19" s="26">
        <f>'Z1_1'!G11</f>
        <v>19453</v>
      </c>
      <c r="R19" s="26">
        <f>'Z1_1'!H11</f>
        <v>19291</v>
      </c>
      <c r="S19" s="26">
        <f>'[1]1_1'!T19</f>
        <v>42</v>
      </c>
      <c r="T19" s="26">
        <f>'Z1_1'!I11</f>
        <v>27</v>
      </c>
      <c r="U19" s="24">
        <f>'[1]1_1'!V19</f>
        <v>100</v>
      </c>
      <c r="V19" s="26">
        <f>'Z1_1'!J11</f>
        <v>107</v>
      </c>
      <c r="W19" s="27"/>
      <c r="X19" s="26">
        <f>'Z1_1'!K11</f>
        <v>0</v>
      </c>
      <c r="Y19" s="27">
        <f t="shared" si="0"/>
        <v>66985</v>
      </c>
      <c r="Z19" s="26">
        <f t="shared" si="3"/>
        <v>65678</v>
      </c>
      <c r="AA19" s="28">
        <f t="shared" si="1"/>
        <v>-1.9511831006941804</v>
      </c>
      <c r="AB19" s="7">
        <f t="shared" si="2"/>
        <v>-1.9511831006941804</v>
      </c>
      <c r="AC19" s="8"/>
    </row>
    <row r="20" spans="1:29" ht="18" customHeight="1">
      <c r="A20" s="34">
        <v>11</v>
      </c>
      <c r="B20" s="32" t="s">
        <v>29</v>
      </c>
      <c r="C20" s="24">
        <f>'[1]1_1'!E20</f>
        <v>7466</v>
      </c>
      <c r="D20" s="24">
        <f>'[1]1_1'!F20</f>
        <v>2071</v>
      </c>
      <c r="E20" s="26">
        <v>9183</v>
      </c>
      <c r="F20" s="26">
        <f>'Z1_1'!B12</f>
        <v>2173</v>
      </c>
      <c r="G20" s="25">
        <f>'[1]1_1'!I20</f>
        <v>1938</v>
      </c>
      <c r="H20" s="25">
        <f>'[1]1_1'!J20</f>
        <v>1458</v>
      </c>
      <c r="I20" s="26">
        <f>'Z1_1'!C12</f>
        <v>1967</v>
      </c>
      <c r="J20" s="26">
        <f>'Z1_1'!D12</f>
        <v>1095</v>
      </c>
      <c r="K20" s="24">
        <f>'[1]1_1'!M20</f>
        <v>16880</v>
      </c>
      <c r="L20" s="24">
        <f>'[1]1_1'!N20</f>
        <v>12166</v>
      </c>
      <c r="M20" s="26">
        <f>'Z1_1'!E12</f>
        <v>15833</v>
      </c>
      <c r="N20" s="26">
        <f>'Z1_1'!F12</f>
        <v>10991</v>
      </c>
      <c r="O20" s="24">
        <f>'[1]1_1'!Q20</f>
        <v>13584</v>
      </c>
      <c r="P20" s="24">
        <f>'[1]1_1'!R20</f>
        <v>13389</v>
      </c>
      <c r="Q20" s="26">
        <f>'Z1_1'!G12</f>
        <v>11938</v>
      </c>
      <c r="R20" s="26">
        <f>'Z1_1'!H12</f>
        <v>11740</v>
      </c>
      <c r="S20" s="26">
        <f>'[1]1_1'!T20</f>
        <v>55</v>
      </c>
      <c r="T20" s="26">
        <f>'Z1_1'!I12</f>
        <v>10</v>
      </c>
      <c r="U20" s="24">
        <f>'[1]1_1'!V20</f>
        <v>50</v>
      </c>
      <c r="V20" s="26">
        <f>'Z1_1'!J12</f>
        <v>46</v>
      </c>
      <c r="W20" s="27"/>
      <c r="X20" s="26">
        <f>'Z1_1'!K12</f>
        <v>0</v>
      </c>
      <c r="Y20" s="27">
        <f t="shared" si="0"/>
        <v>39973</v>
      </c>
      <c r="Z20" s="26">
        <f t="shared" si="3"/>
        <v>38977</v>
      </c>
      <c r="AA20" s="28">
        <f t="shared" si="1"/>
        <v>-2.4916818852725555</v>
      </c>
      <c r="AB20" s="7">
        <f t="shared" si="2"/>
        <v>-2.4916818852725555</v>
      </c>
      <c r="AC20" s="8"/>
    </row>
    <row r="21" spans="1:29" ht="18" customHeight="1">
      <c r="A21" s="34">
        <v>12</v>
      </c>
      <c r="B21" s="32" t="s">
        <v>30</v>
      </c>
      <c r="C21" s="24">
        <f>'[1]1_1'!E21</f>
        <v>24158</v>
      </c>
      <c r="D21" s="24">
        <f>'[1]1_1'!F21</f>
        <v>5686</v>
      </c>
      <c r="E21" s="26">
        <f>'Z1_1'!A13</f>
        <v>24636</v>
      </c>
      <c r="F21" s="26">
        <f>'Z1_1'!B13</f>
        <v>4564</v>
      </c>
      <c r="G21" s="25">
        <f>'[1]1_1'!I21</f>
        <v>2342</v>
      </c>
      <c r="H21" s="25">
        <f>'[1]1_1'!J21</f>
        <v>1425</v>
      </c>
      <c r="I21" s="26">
        <f>'Z1_1'!C13</f>
        <v>1688</v>
      </c>
      <c r="J21" s="26">
        <f>'Z1_1'!D13</f>
        <v>1267</v>
      </c>
      <c r="K21" s="24">
        <f>'[1]1_1'!M21</f>
        <v>39337</v>
      </c>
      <c r="L21" s="24">
        <f>'[1]1_1'!N21</f>
        <v>28144</v>
      </c>
      <c r="M21" s="26">
        <f>'Z1_1'!E13</f>
        <v>33166</v>
      </c>
      <c r="N21" s="26">
        <f>'Z1_1'!F13</f>
        <v>22865</v>
      </c>
      <c r="O21" s="24">
        <f>'[1]1_1'!Q21</f>
        <v>24972</v>
      </c>
      <c r="P21" s="24">
        <f>'[1]1_1'!R21</f>
        <v>24684</v>
      </c>
      <c r="Q21" s="26">
        <f>'Z1_1'!G13</f>
        <v>16043</v>
      </c>
      <c r="R21" s="26">
        <f>'Z1_1'!H13</f>
        <v>15857</v>
      </c>
      <c r="S21" s="26">
        <f>'[1]1_1'!T21</f>
        <v>19</v>
      </c>
      <c r="T21" s="26">
        <f>'Z1_1'!I13</f>
        <v>11</v>
      </c>
      <c r="U21" s="24">
        <f>'[1]1_1'!V21</f>
        <v>82</v>
      </c>
      <c r="V21" s="26">
        <f>'Z1_1'!J13</f>
        <v>64</v>
      </c>
      <c r="W21" s="27"/>
      <c r="X21" s="26">
        <f>'Z1_1'!K13</f>
        <v>0</v>
      </c>
      <c r="Y21" s="27">
        <f t="shared" si="0"/>
        <v>90910</v>
      </c>
      <c r="Z21" s="26">
        <f t="shared" si="3"/>
        <v>75608</v>
      </c>
      <c r="AA21" s="28">
        <f t="shared" si="1"/>
        <v>-16.832031679683197</v>
      </c>
      <c r="AB21" s="7">
        <f t="shared" si="2"/>
        <v>-16.832031679683197</v>
      </c>
      <c r="AC21" s="8"/>
    </row>
    <row r="22" spans="1:29" ht="18" customHeight="1">
      <c r="A22" s="34">
        <v>13</v>
      </c>
      <c r="B22" s="32" t="s">
        <v>31</v>
      </c>
      <c r="C22" s="24">
        <f>'[1]1_1'!E22</f>
        <v>17121</v>
      </c>
      <c r="D22" s="24">
        <f>'[1]1_1'!F22</f>
        <v>3058</v>
      </c>
      <c r="E22" s="26">
        <f>'Z1_1'!A14</f>
        <v>17548</v>
      </c>
      <c r="F22" s="26">
        <f>'Z1_1'!B14</f>
        <v>2861</v>
      </c>
      <c r="G22" s="25">
        <f>'[1]1_1'!I22</f>
        <v>2372</v>
      </c>
      <c r="H22" s="25">
        <f>'[1]1_1'!J22</f>
        <v>1728</v>
      </c>
      <c r="I22" s="26">
        <f>'Z1_1'!C14</f>
        <v>2907</v>
      </c>
      <c r="J22" s="26">
        <f>'Z1_1'!D14</f>
        <v>1654</v>
      </c>
      <c r="K22" s="24">
        <f>'[1]1_1'!M22</f>
        <v>29898</v>
      </c>
      <c r="L22" s="24">
        <f>'[1]1_1'!N22</f>
        <v>22297</v>
      </c>
      <c r="M22" s="26">
        <f>'Z1_1'!E14</f>
        <v>27983</v>
      </c>
      <c r="N22" s="26">
        <f>'Z1_1'!F14</f>
        <v>20790</v>
      </c>
      <c r="O22" s="24">
        <f>'[1]1_1'!Q22</f>
        <v>21085</v>
      </c>
      <c r="P22" s="24">
        <f>'[1]1_1'!R22</f>
        <v>20954</v>
      </c>
      <c r="Q22" s="26">
        <f>'Z1_1'!G14</f>
        <v>16531</v>
      </c>
      <c r="R22" s="26">
        <f>'Z1_1'!H14</f>
        <v>16382</v>
      </c>
      <c r="S22" s="26">
        <f>'[1]1_1'!T22</f>
        <v>17</v>
      </c>
      <c r="T22" s="26">
        <f>'Z1_1'!I14</f>
        <v>10</v>
      </c>
      <c r="U22" s="24">
        <f>'[1]1_1'!V22</f>
        <v>117</v>
      </c>
      <c r="V22" s="26">
        <f>'Z1_1'!J14</f>
        <v>88</v>
      </c>
      <c r="W22" s="27"/>
      <c r="X22" s="26">
        <f>'Z1_1'!K14</f>
        <v>0</v>
      </c>
      <c r="Y22" s="27">
        <f t="shared" si="0"/>
        <v>70610</v>
      </c>
      <c r="Z22" s="26">
        <f t="shared" si="3"/>
        <v>65067</v>
      </c>
      <c r="AA22" s="28">
        <f t="shared" si="1"/>
        <v>-7.850162866449509</v>
      </c>
      <c r="AB22" s="7">
        <f t="shared" si="2"/>
        <v>-7.850162866449509</v>
      </c>
      <c r="AC22" s="8"/>
    </row>
    <row r="23" spans="1:29" ht="18" customHeight="1">
      <c r="A23" s="34">
        <v>14</v>
      </c>
      <c r="B23" s="32" t="s">
        <v>32</v>
      </c>
      <c r="C23" s="24">
        <f>'[1]1_1'!E23</f>
        <v>8941</v>
      </c>
      <c r="D23" s="24">
        <f>'[1]1_1'!F23</f>
        <v>2267</v>
      </c>
      <c r="E23" s="26">
        <f>'Z1_1'!A15</f>
        <v>12631</v>
      </c>
      <c r="F23" s="26">
        <f>'Z1_1'!B15</f>
        <v>2471</v>
      </c>
      <c r="G23" s="25">
        <f>'[1]1_1'!I23</f>
        <v>1925</v>
      </c>
      <c r="H23" s="25">
        <f>'[1]1_1'!J23</f>
        <v>3138</v>
      </c>
      <c r="I23" s="26">
        <f>'Z1_1'!C15</f>
        <v>1448</v>
      </c>
      <c r="J23" s="26">
        <f>'Z1_1'!D15</f>
        <v>1100</v>
      </c>
      <c r="K23" s="24">
        <f>'[1]1_1'!M23</f>
        <v>20342</v>
      </c>
      <c r="L23" s="24">
        <f>'[1]1_1'!N23</f>
        <v>14200</v>
      </c>
      <c r="M23" s="26">
        <f>'Z1_1'!E15</f>
        <v>21957</v>
      </c>
      <c r="N23" s="26">
        <f>'Z1_1'!F15</f>
        <v>15902</v>
      </c>
      <c r="O23" s="24">
        <f>'[1]1_1'!Q23</f>
        <v>14569</v>
      </c>
      <c r="P23" s="24">
        <f>'[1]1_1'!R23</f>
        <v>14374</v>
      </c>
      <c r="Q23" s="26">
        <f>'Z1_1'!G15</f>
        <v>12292</v>
      </c>
      <c r="R23" s="26">
        <f>'Z1_1'!H15</f>
        <v>12102</v>
      </c>
      <c r="S23" s="26">
        <f>'[1]1_1'!T23</f>
        <v>7</v>
      </c>
      <c r="T23" s="26">
        <f>'Z1_1'!I15</f>
        <v>7</v>
      </c>
      <c r="U23" s="24">
        <f>'[1]1_1'!V23</f>
        <v>43</v>
      </c>
      <c r="V23" s="26">
        <f>'Z1_1'!J15</f>
        <v>50</v>
      </c>
      <c r="W23" s="27"/>
      <c r="X23" s="26">
        <f>'Z1_1'!K15</f>
        <v>0</v>
      </c>
      <c r="Y23" s="27">
        <f t="shared" si="0"/>
        <v>45827</v>
      </c>
      <c r="Z23" s="26">
        <f t="shared" si="3"/>
        <v>48385</v>
      </c>
      <c r="AA23" s="28">
        <f t="shared" si="1"/>
        <v>5.58186222096144</v>
      </c>
      <c r="AB23" s="7">
        <f t="shared" si="2"/>
        <v>5.58186222096144</v>
      </c>
      <c r="AC23" s="8"/>
    </row>
    <row r="24" spans="1:29" ht="18" customHeight="1">
      <c r="A24" s="34">
        <v>15</v>
      </c>
      <c r="B24" s="32" t="s">
        <v>33</v>
      </c>
      <c r="C24" s="24">
        <f>'[1]1_1'!E24</f>
        <v>19638</v>
      </c>
      <c r="D24" s="24">
        <f>'[1]1_1'!F24</f>
        <v>3380</v>
      </c>
      <c r="E24" s="26">
        <f>'Z1_1'!A16</f>
        <v>26174</v>
      </c>
      <c r="F24" s="26">
        <f>'Z1_1'!B16</f>
        <v>4279</v>
      </c>
      <c r="G24" s="25">
        <f>'[1]1_1'!I24</f>
        <v>2354</v>
      </c>
      <c r="H24" s="25">
        <f>'[1]1_1'!J24</f>
        <v>1350</v>
      </c>
      <c r="I24" s="26">
        <f>'Z1_1'!C16</f>
        <v>1809</v>
      </c>
      <c r="J24" s="26">
        <f>'Z1_1'!D16</f>
        <v>1435</v>
      </c>
      <c r="K24" s="24">
        <f>'[1]1_1'!M24</f>
        <v>36120</v>
      </c>
      <c r="L24" s="24">
        <f>'[1]1_1'!N24</f>
        <v>26387</v>
      </c>
      <c r="M24" s="26">
        <f>'Z1_1'!E16</f>
        <v>36719</v>
      </c>
      <c r="N24" s="26">
        <f>'Z1_1'!F16</f>
        <v>26633</v>
      </c>
      <c r="O24" s="24">
        <f>'[1]1_1'!Q24</f>
        <v>32737</v>
      </c>
      <c r="P24" s="24">
        <f>'[1]1_1'!R24</f>
        <v>32532</v>
      </c>
      <c r="Q24" s="26">
        <f>'Z1_1'!G16</f>
        <v>29342</v>
      </c>
      <c r="R24" s="26">
        <f>'Z1_1'!H16</f>
        <v>29084</v>
      </c>
      <c r="S24" s="26">
        <f>'[1]1_1'!T24</f>
        <v>45</v>
      </c>
      <c r="T24" s="26">
        <f>'Z1_1'!I16</f>
        <v>16</v>
      </c>
      <c r="U24" s="24">
        <f>'[1]1_1'!V24</f>
        <v>173</v>
      </c>
      <c r="V24" s="26">
        <f>'Z1_1'!J16</f>
        <v>150</v>
      </c>
      <c r="W24" s="27"/>
      <c r="X24" s="26">
        <f>'Z1_1'!K16</f>
        <v>0</v>
      </c>
      <c r="Y24" s="27">
        <f t="shared" si="0"/>
        <v>91067</v>
      </c>
      <c r="Z24" s="26">
        <f t="shared" si="3"/>
        <v>94210</v>
      </c>
      <c r="AA24" s="28">
        <f t="shared" si="1"/>
        <v>3.451305083070693</v>
      </c>
      <c r="AB24" s="7">
        <f t="shared" si="2"/>
        <v>3.451305083070693</v>
      </c>
      <c r="AC24" s="8"/>
    </row>
    <row r="25" spans="1:29" ht="18" customHeight="1">
      <c r="A25" s="34">
        <v>16</v>
      </c>
      <c r="B25" s="32" t="s">
        <v>34</v>
      </c>
      <c r="C25" s="24">
        <f>'[1]1_1'!E25</f>
        <v>12438</v>
      </c>
      <c r="D25" s="24">
        <f>'[1]1_1'!F25</f>
        <v>2788</v>
      </c>
      <c r="E25" s="26">
        <f>'Z1_1'!A17</f>
        <v>15906</v>
      </c>
      <c r="F25" s="26">
        <f>'Z1_1'!B17</f>
        <v>2654</v>
      </c>
      <c r="G25" s="25">
        <f>'[1]1_1'!I25</f>
        <v>2705</v>
      </c>
      <c r="H25" s="25">
        <f>'[1]1_1'!J25</f>
        <v>1442</v>
      </c>
      <c r="I25" s="26">
        <f>'Z1_1'!C17</f>
        <v>2552</v>
      </c>
      <c r="J25" s="26">
        <f>'Z1_1'!D17</f>
        <v>1252</v>
      </c>
      <c r="K25" s="24">
        <f>'[1]1_1'!M25</f>
        <v>24813</v>
      </c>
      <c r="L25" s="24">
        <f>'[1]1_1'!N25</f>
        <v>18144</v>
      </c>
      <c r="M25" s="26">
        <f>'Z1_1'!E17</f>
        <v>24682</v>
      </c>
      <c r="N25" s="26">
        <f>'Z1_1'!F17</f>
        <v>18427</v>
      </c>
      <c r="O25" s="24">
        <f>'[1]1_1'!Q25</f>
        <v>16555</v>
      </c>
      <c r="P25" s="24">
        <f>'[1]1_1'!R25</f>
        <v>16379</v>
      </c>
      <c r="Q25" s="26">
        <f>'Z1_1'!G17</f>
        <v>13228</v>
      </c>
      <c r="R25" s="26">
        <f>'Z1_1'!H17</f>
        <v>12995</v>
      </c>
      <c r="S25" s="26">
        <f>'[1]1_1'!T25</f>
        <v>16</v>
      </c>
      <c r="T25" s="26">
        <f>'Z1_1'!I17</f>
        <v>8</v>
      </c>
      <c r="U25" s="24">
        <f>'[1]1_1'!V25</f>
        <v>61</v>
      </c>
      <c r="V25" s="26">
        <f>'Z1_1'!J17</f>
        <v>81</v>
      </c>
      <c r="W25" s="27"/>
      <c r="X25" s="26">
        <f>'Z1_1'!K17</f>
        <v>0</v>
      </c>
      <c r="Y25" s="27">
        <f t="shared" si="0"/>
        <v>56588</v>
      </c>
      <c r="Z25" s="26">
        <f t="shared" si="3"/>
        <v>56457</v>
      </c>
      <c r="AA25" s="28">
        <f t="shared" si="1"/>
        <v>-0.2314978440658706</v>
      </c>
      <c r="AB25" s="7">
        <f t="shared" si="2"/>
        <v>-0.2314978440658706</v>
      </c>
      <c r="AC25" s="8"/>
    </row>
    <row r="26" spans="1:29" ht="18" customHeight="1">
      <c r="A26" s="34">
        <v>17</v>
      </c>
      <c r="B26" s="32" t="s">
        <v>35</v>
      </c>
      <c r="C26" s="24">
        <f>'[1]1_1'!E26</f>
        <v>7188</v>
      </c>
      <c r="D26" s="24">
        <f>'[1]1_1'!F26</f>
        <v>1615</v>
      </c>
      <c r="E26" s="26">
        <f>'Z1_1'!A18</f>
        <v>8359</v>
      </c>
      <c r="F26" s="26">
        <f>'Z1_1'!B18</f>
        <v>1521</v>
      </c>
      <c r="G26" s="25">
        <f>'[1]1_1'!I26</f>
        <v>1623</v>
      </c>
      <c r="H26" s="25">
        <f>'[1]1_1'!J26</f>
        <v>1267</v>
      </c>
      <c r="I26" s="26">
        <f>'Z1_1'!C18</f>
        <v>1474</v>
      </c>
      <c r="J26" s="26">
        <f>'Z1_1'!D18</f>
        <v>962</v>
      </c>
      <c r="K26" s="24">
        <f>'[1]1_1'!M26</f>
        <v>12336</v>
      </c>
      <c r="L26" s="24">
        <f>'[1]1_1'!N26</f>
        <v>9824</v>
      </c>
      <c r="M26" s="26">
        <f>'Z1_1'!E18</f>
        <v>12122</v>
      </c>
      <c r="N26" s="26">
        <f>'Z1_1'!F18</f>
        <v>9206</v>
      </c>
      <c r="O26" s="24">
        <f>'[1]1_1'!Q26</f>
        <v>12257</v>
      </c>
      <c r="P26" s="24">
        <f>'[1]1_1'!R26</f>
        <v>12142</v>
      </c>
      <c r="Q26" s="26">
        <f>'Z1_1'!G18</f>
        <v>10434</v>
      </c>
      <c r="R26" s="26">
        <f>'Z1_1'!H18</f>
        <v>10277</v>
      </c>
      <c r="S26" s="26">
        <f>'[1]1_1'!T26</f>
        <v>26</v>
      </c>
      <c r="T26" s="26">
        <f>'Z1_1'!I18</f>
        <v>30</v>
      </c>
      <c r="U26" s="24">
        <f>'[1]1_1'!V26</f>
        <v>30</v>
      </c>
      <c r="V26" s="26">
        <f>'Z1_1'!J18</f>
        <v>38</v>
      </c>
      <c r="W26" s="27"/>
      <c r="X26" s="26">
        <f>'Z1_1'!K18</f>
        <v>0</v>
      </c>
      <c r="Y26" s="27">
        <f t="shared" si="0"/>
        <v>33460</v>
      </c>
      <c r="Z26" s="26">
        <f t="shared" si="3"/>
        <v>32457</v>
      </c>
      <c r="AA26" s="28">
        <f t="shared" si="1"/>
        <v>-2.9976090854751902</v>
      </c>
      <c r="AB26" s="7">
        <f t="shared" si="2"/>
        <v>-2.9976090854751902</v>
      </c>
      <c r="AC26" s="8"/>
    </row>
    <row r="27" spans="1:29" ht="18" customHeight="1">
      <c r="A27" s="34">
        <v>18</v>
      </c>
      <c r="B27" s="32" t="s">
        <v>36</v>
      </c>
      <c r="C27" s="24">
        <f>'[1]1_1'!E27</f>
        <v>8360</v>
      </c>
      <c r="D27" s="24">
        <f>'[1]1_1'!F27</f>
        <v>2153</v>
      </c>
      <c r="E27" s="26">
        <f>'Z1_1'!A19</f>
        <v>10040</v>
      </c>
      <c r="F27" s="26">
        <f>'Z1_1'!B19</f>
        <v>1874</v>
      </c>
      <c r="G27" s="25">
        <f>'[1]1_1'!I27</f>
        <v>1465</v>
      </c>
      <c r="H27" s="25">
        <f>'[1]1_1'!J27</f>
        <v>801</v>
      </c>
      <c r="I27" s="26">
        <f>'Z1_1'!C19</f>
        <v>1426</v>
      </c>
      <c r="J27" s="26">
        <f>'Z1_1'!D19</f>
        <v>951</v>
      </c>
      <c r="K27" s="24">
        <f>'[1]1_1'!M27</f>
        <v>15357</v>
      </c>
      <c r="L27" s="24">
        <f>'[1]1_1'!N27</f>
        <v>11642</v>
      </c>
      <c r="M27" s="26">
        <f>'Z1_1'!E19</f>
        <v>14803</v>
      </c>
      <c r="N27" s="26">
        <f>'Z1_1'!F19</f>
        <v>11098</v>
      </c>
      <c r="O27" s="24">
        <f>'[1]1_1'!Q27</f>
        <v>11450</v>
      </c>
      <c r="P27" s="24">
        <f>'[1]1_1'!R27</f>
        <v>11157</v>
      </c>
      <c r="Q27" s="26">
        <f>'Z1_1'!G19</f>
        <v>10384</v>
      </c>
      <c r="R27" s="26">
        <f>'Z1_1'!H19</f>
        <v>10107</v>
      </c>
      <c r="S27" s="26">
        <f>'[1]1_1'!T27</f>
        <v>8</v>
      </c>
      <c r="T27" s="26">
        <f>'Z1_1'!I19</f>
        <v>4</v>
      </c>
      <c r="U27" s="24">
        <f>'[1]1_1'!V27</f>
        <v>28</v>
      </c>
      <c r="V27" s="26">
        <f>'Z1_1'!J19</f>
        <v>30</v>
      </c>
      <c r="W27" s="27"/>
      <c r="X27" s="26">
        <f>'Z1_1'!K19</f>
        <v>0</v>
      </c>
      <c r="Y27" s="27">
        <f t="shared" si="0"/>
        <v>36668</v>
      </c>
      <c r="Z27" s="26">
        <f t="shared" si="3"/>
        <v>36687</v>
      </c>
      <c r="AA27" s="28">
        <f t="shared" si="1"/>
        <v>0.051816297589169835</v>
      </c>
      <c r="AB27" s="7">
        <f t="shared" si="2"/>
        <v>0.051816297589169835</v>
      </c>
      <c r="AC27" s="8"/>
    </row>
    <row r="28" spans="1:29" ht="18" customHeight="1">
      <c r="A28" s="34">
        <v>19</v>
      </c>
      <c r="B28" s="32" t="s">
        <v>37</v>
      </c>
      <c r="C28" s="24">
        <f>'[1]1_1'!E28</f>
        <v>6280</v>
      </c>
      <c r="D28" s="24">
        <f>'[1]1_1'!F28</f>
        <v>1192</v>
      </c>
      <c r="E28" s="26">
        <f>'Z1_1'!A20</f>
        <v>7219</v>
      </c>
      <c r="F28" s="26">
        <f>'Z1_1'!B20</f>
        <v>1208</v>
      </c>
      <c r="G28" s="25">
        <f>'[1]1_1'!I28</f>
        <v>2059</v>
      </c>
      <c r="H28" s="25">
        <f>'[1]1_1'!J28</f>
        <v>1563</v>
      </c>
      <c r="I28" s="26">
        <f>'Z1_1'!C20</f>
        <v>1363</v>
      </c>
      <c r="J28" s="26">
        <f>'Z1_1'!D20</f>
        <v>996</v>
      </c>
      <c r="K28" s="24">
        <f>'[1]1_1'!M28</f>
        <v>11300</v>
      </c>
      <c r="L28" s="24">
        <f>'[1]1_1'!N28</f>
        <v>8292</v>
      </c>
      <c r="M28" s="26">
        <f>'Z1_1'!E20</f>
        <v>10759</v>
      </c>
      <c r="N28" s="26">
        <f>'Z1_1'!F20</f>
        <v>7854</v>
      </c>
      <c r="O28" s="24">
        <f>'[1]1_1'!Q28</f>
        <v>8278</v>
      </c>
      <c r="P28" s="24">
        <f>'[1]1_1'!R28</f>
        <v>8187</v>
      </c>
      <c r="Q28" s="26">
        <f>'Z1_1'!G20</f>
        <v>6865</v>
      </c>
      <c r="R28" s="26">
        <f>'Z1_1'!H20</f>
        <v>6808</v>
      </c>
      <c r="S28" s="26">
        <f>'[1]1_1'!T28</f>
        <v>11</v>
      </c>
      <c r="T28" s="26">
        <f>'Z1_1'!I20</f>
        <v>3</v>
      </c>
      <c r="U28" s="24">
        <f>'[1]1_1'!V28</f>
        <v>43</v>
      </c>
      <c r="V28" s="26">
        <f>'Z1_1'!J20</f>
        <v>29</v>
      </c>
      <c r="W28" s="27"/>
      <c r="X28" s="26">
        <f>'Z1_1'!K20</f>
        <v>0</v>
      </c>
      <c r="Y28" s="27">
        <f t="shared" si="0"/>
        <v>27971</v>
      </c>
      <c r="Z28" s="26">
        <f t="shared" si="3"/>
        <v>26238</v>
      </c>
      <c r="AA28" s="28">
        <f t="shared" si="1"/>
        <v>-6.195702692073937</v>
      </c>
      <c r="AB28" s="7">
        <f t="shared" si="2"/>
        <v>-6.195702692073937</v>
      </c>
      <c r="AC28" s="8"/>
    </row>
    <row r="29" spans="1:29" ht="18" customHeight="1">
      <c r="A29" s="34">
        <v>20</v>
      </c>
      <c r="B29" s="32" t="s">
        <v>38</v>
      </c>
      <c r="C29" s="24">
        <f>'[1]1_1'!E29</f>
        <v>24103</v>
      </c>
      <c r="D29" s="24">
        <f>'[1]1_1'!F29</f>
        <v>4831</v>
      </c>
      <c r="E29" s="26">
        <f>'Z1_1'!A21</f>
        <v>29213</v>
      </c>
      <c r="F29" s="26">
        <f>'Z1_1'!B21</f>
        <v>5314</v>
      </c>
      <c r="G29" s="25">
        <f>'[1]1_1'!I29</f>
        <v>2635</v>
      </c>
      <c r="H29" s="25">
        <f>'[1]1_1'!J29</f>
        <v>1465</v>
      </c>
      <c r="I29" s="26">
        <f>'Z1_1'!C21</f>
        <v>2377</v>
      </c>
      <c r="J29" s="26">
        <f>'Z1_1'!D21</f>
        <v>1369</v>
      </c>
      <c r="K29" s="24">
        <f>'[1]1_1'!M29</f>
        <v>50560</v>
      </c>
      <c r="L29" s="24">
        <f>'[1]1_1'!N29</f>
        <v>37421</v>
      </c>
      <c r="M29" s="26">
        <f>'Z1_1'!E21</f>
        <v>50675</v>
      </c>
      <c r="N29" s="26">
        <f>'Z1_1'!F21</f>
        <v>36438</v>
      </c>
      <c r="O29" s="24">
        <f>'[1]1_1'!Q29</f>
        <v>26833</v>
      </c>
      <c r="P29" s="24">
        <f>'[1]1_1'!R29</f>
        <v>26666</v>
      </c>
      <c r="Q29" s="26">
        <f>'Z1_1'!G21</f>
        <v>23019</v>
      </c>
      <c r="R29" s="26">
        <f>'Z1_1'!H21</f>
        <v>22911</v>
      </c>
      <c r="S29" s="26">
        <f>'[1]1_1'!T29</f>
        <v>25</v>
      </c>
      <c r="T29" s="26">
        <f>'Z1_1'!I21</f>
        <v>9</v>
      </c>
      <c r="U29" s="24">
        <f>'[1]1_1'!V29</f>
        <v>139</v>
      </c>
      <c r="V29" s="26">
        <f>'Z1_1'!J21</f>
        <v>110</v>
      </c>
      <c r="W29" s="27"/>
      <c r="X29" s="26">
        <f>'Z1_1'!K21</f>
        <v>0</v>
      </c>
      <c r="Y29" s="27">
        <f t="shared" si="0"/>
        <v>104295</v>
      </c>
      <c r="Z29" s="26">
        <f t="shared" si="3"/>
        <v>105403</v>
      </c>
      <c r="AA29" s="28">
        <f t="shared" si="1"/>
        <v>1.0623711587324465</v>
      </c>
      <c r="AB29" s="7">
        <f t="shared" si="2"/>
        <v>1.0623711587324465</v>
      </c>
      <c r="AC29" s="8"/>
    </row>
    <row r="30" spans="1:29" ht="18" customHeight="1">
      <c r="A30" s="34">
        <v>21</v>
      </c>
      <c r="B30" s="32" t="s">
        <v>39</v>
      </c>
      <c r="C30" s="24">
        <f>'[1]1_1'!E30</f>
        <v>11049</v>
      </c>
      <c r="D30" s="24">
        <f>'[1]1_1'!F30</f>
        <v>2800</v>
      </c>
      <c r="E30" s="26">
        <f>'Z1_1'!A22</f>
        <v>13960</v>
      </c>
      <c r="F30" s="26">
        <f>'Z1_1'!B22</f>
        <v>2639</v>
      </c>
      <c r="G30" s="25">
        <f>'[1]1_1'!I30</f>
        <v>1730</v>
      </c>
      <c r="H30" s="25">
        <f>'[1]1_1'!J30</f>
        <v>1015</v>
      </c>
      <c r="I30" s="26">
        <f>'Z1_1'!C22</f>
        <v>1791</v>
      </c>
      <c r="J30" s="26">
        <f>'Z1_1'!D22</f>
        <v>1022</v>
      </c>
      <c r="K30" s="24">
        <f>'[1]1_1'!M30</f>
        <v>18985</v>
      </c>
      <c r="L30" s="24">
        <f>'[1]1_1'!N30</f>
        <v>13130</v>
      </c>
      <c r="M30" s="26">
        <f>'Z1_1'!E22</f>
        <v>18757</v>
      </c>
      <c r="N30" s="26">
        <f>'Z1_1'!F22</f>
        <v>13346</v>
      </c>
      <c r="O30" s="24">
        <f>'[1]1_1'!Q30</f>
        <v>12205</v>
      </c>
      <c r="P30" s="24">
        <f>'[1]1_1'!R30</f>
        <v>11978</v>
      </c>
      <c r="Q30" s="26">
        <f>'Z1_1'!G22</f>
        <v>12829</v>
      </c>
      <c r="R30" s="26">
        <f>'Z1_1'!H22</f>
        <v>12574</v>
      </c>
      <c r="S30" s="26">
        <f>'[1]1_1'!T30</f>
        <v>21</v>
      </c>
      <c r="T30" s="26">
        <f>'Z1_1'!I22</f>
        <v>3</v>
      </c>
      <c r="U30" s="24">
        <f>'[1]1_1'!V30</f>
        <v>59</v>
      </c>
      <c r="V30" s="26">
        <f>'Z1_1'!J22</f>
        <v>50</v>
      </c>
      <c r="W30" s="27"/>
      <c r="X30" s="26">
        <f>'Z1_1'!K22</f>
        <v>0</v>
      </c>
      <c r="Y30" s="27">
        <f t="shared" si="0"/>
        <v>44049</v>
      </c>
      <c r="Z30" s="26">
        <f t="shared" si="3"/>
        <v>47390</v>
      </c>
      <c r="AA30" s="28">
        <f t="shared" si="1"/>
        <v>7.584735181275406</v>
      </c>
      <c r="AB30" s="7">
        <f t="shared" si="2"/>
        <v>7.584735181275406</v>
      </c>
      <c r="AC30" s="8"/>
    </row>
    <row r="31" spans="1:29" ht="18" customHeight="1">
      <c r="A31" s="34">
        <v>22</v>
      </c>
      <c r="B31" s="32" t="s">
        <v>40</v>
      </c>
      <c r="C31" s="24">
        <f>'[1]1_1'!E31</f>
        <v>7704</v>
      </c>
      <c r="D31" s="24">
        <f>'[1]1_1'!F31</f>
        <v>1686</v>
      </c>
      <c r="E31" s="26">
        <f>'Z1_1'!A23</f>
        <v>11449</v>
      </c>
      <c r="F31" s="26">
        <f>'Z1_1'!B23</f>
        <v>1772</v>
      </c>
      <c r="G31" s="25">
        <f>'[1]1_1'!I31</f>
        <v>1928</v>
      </c>
      <c r="H31" s="25">
        <f>'[1]1_1'!J31</f>
        <v>1295</v>
      </c>
      <c r="I31" s="26">
        <f>'Z1_1'!C23</f>
        <v>1991</v>
      </c>
      <c r="J31" s="26">
        <f>'Z1_1'!D23</f>
        <v>1596</v>
      </c>
      <c r="K31" s="24">
        <f>'[1]1_1'!M31</f>
        <v>16098</v>
      </c>
      <c r="L31" s="24">
        <f>'[1]1_1'!N31</f>
        <v>12426</v>
      </c>
      <c r="M31" s="26">
        <f>'Z1_1'!E23</f>
        <v>15873</v>
      </c>
      <c r="N31" s="26">
        <f>'Z1_1'!F23</f>
        <v>12602</v>
      </c>
      <c r="O31" s="24">
        <f>'[1]1_1'!Q31</f>
        <v>13681</v>
      </c>
      <c r="P31" s="24">
        <f>'[1]1_1'!R31</f>
        <v>13607</v>
      </c>
      <c r="Q31" s="26">
        <f>'Z1_1'!G23</f>
        <v>12252</v>
      </c>
      <c r="R31" s="26">
        <f>'Z1_1'!H23</f>
        <v>12171</v>
      </c>
      <c r="S31" s="26">
        <f>'[1]1_1'!T31</f>
        <v>4</v>
      </c>
      <c r="T31" s="26">
        <f>'Z1_1'!I23</f>
        <v>8</v>
      </c>
      <c r="U31" s="24">
        <f>'[1]1_1'!V31</f>
        <v>43</v>
      </c>
      <c r="V31" s="26">
        <f>'Z1_1'!J23</f>
        <v>32</v>
      </c>
      <c r="W31" s="27"/>
      <c r="X31" s="26">
        <f>'Z1_1'!K23</f>
        <v>0</v>
      </c>
      <c r="Y31" s="27">
        <f t="shared" si="0"/>
        <v>39458</v>
      </c>
      <c r="Z31" s="26">
        <f t="shared" si="3"/>
        <v>41605</v>
      </c>
      <c r="AA31" s="28">
        <f t="shared" si="1"/>
        <v>5.441228648182886</v>
      </c>
      <c r="AB31" s="7">
        <f t="shared" si="2"/>
        <v>5.441228648182886</v>
      </c>
      <c r="AC31" s="8"/>
    </row>
    <row r="32" spans="1:29" ht="18" customHeight="1">
      <c r="A32" s="34">
        <v>23</v>
      </c>
      <c r="B32" s="32" t="s">
        <v>41</v>
      </c>
      <c r="C32" s="24">
        <f>'[1]1_1'!E32</f>
        <v>11596</v>
      </c>
      <c r="D32" s="24">
        <f>'[1]1_1'!F32</f>
        <v>1879</v>
      </c>
      <c r="E32" s="26">
        <f>'Z1_1'!A24</f>
        <v>13103</v>
      </c>
      <c r="F32" s="26">
        <f>'Z1_1'!B24</f>
        <v>2246</v>
      </c>
      <c r="G32" s="25">
        <f>'[1]1_1'!I32</f>
        <v>1732</v>
      </c>
      <c r="H32" s="25">
        <f>'[1]1_1'!J32</f>
        <v>1087</v>
      </c>
      <c r="I32" s="26">
        <f>'Z1_1'!C24</f>
        <v>1990</v>
      </c>
      <c r="J32" s="26">
        <f>'Z1_1'!D24</f>
        <v>1180</v>
      </c>
      <c r="K32" s="24">
        <f>'[1]1_1'!M32</f>
        <v>17401</v>
      </c>
      <c r="L32" s="24">
        <f>'[1]1_1'!N32</f>
        <v>12417</v>
      </c>
      <c r="M32" s="26">
        <f>'Z1_1'!E24</f>
        <v>19215</v>
      </c>
      <c r="N32" s="26">
        <f>'Z1_1'!F24</f>
        <v>12933</v>
      </c>
      <c r="O32" s="24">
        <f>'[1]1_1'!Q32</f>
        <v>10984</v>
      </c>
      <c r="P32" s="24">
        <f>'[1]1_1'!R32</f>
        <v>10864</v>
      </c>
      <c r="Q32" s="26">
        <f>'Z1_1'!G24</f>
        <v>10296</v>
      </c>
      <c r="R32" s="26">
        <f>'Z1_1'!H24</f>
        <v>10182</v>
      </c>
      <c r="S32" s="26">
        <f>'[1]1_1'!T32</f>
        <v>10</v>
      </c>
      <c r="T32" s="26">
        <f>'Z1_1'!I24</f>
        <v>9</v>
      </c>
      <c r="U32" s="24">
        <f>'[1]1_1'!V32</f>
        <v>84</v>
      </c>
      <c r="V32" s="26">
        <f>'Z1_1'!J24</f>
        <v>50</v>
      </c>
      <c r="W32" s="27"/>
      <c r="X32" s="26">
        <f>'Z1_1'!K24</f>
        <v>0</v>
      </c>
      <c r="Y32" s="27">
        <f t="shared" si="0"/>
        <v>41807</v>
      </c>
      <c r="Z32" s="26">
        <f t="shared" si="3"/>
        <v>44663</v>
      </c>
      <c r="AA32" s="28">
        <f t="shared" si="1"/>
        <v>6.831391872174521</v>
      </c>
      <c r="AB32" s="7">
        <f t="shared" si="2"/>
        <v>6.831391872174521</v>
      </c>
      <c r="AC32" s="8"/>
    </row>
    <row r="33" spans="1:29" ht="18" customHeight="1">
      <c r="A33" s="34">
        <v>24</v>
      </c>
      <c r="B33" s="32" t="s">
        <v>42</v>
      </c>
      <c r="C33" s="24">
        <f>'[1]1_1'!E33</f>
        <v>4624</v>
      </c>
      <c r="D33" s="24">
        <f>'[1]1_1'!F33</f>
        <v>1156</v>
      </c>
      <c r="E33" s="26">
        <f>'Z1_1'!A25</f>
        <v>6011</v>
      </c>
      <c r="F33" s="26">
        <f>'Z1_1'!B25</f>
        <v>1115</v>
      </c>
      <c r="G33" s="25">
        <f>'[1]1_1'!I33</f>
        <v>650</v>
      </c>
      <c r="H33" s="25">
        <f>'[1]1_1'!J33</f>
        <v>430</v>
      </c>
      <c r="I33" s="26">
        <f>'Z1_1'!C25</f>
        <v>492</v>
      </c>
      <c r="J33" s="26">
        <f>'Z1_1'!D25</f>
        <v>322</v>
      </c>
      <c r="K33" s="24">
        <f>'[1]1_1'!M33</f>
        <v>9781</v>
      </c>
      <c r="L33" s="24">
        <f>'[1]1_1'!N33</f>
        <v>7137</v>
      </c>
      <c r="M33" s="26">
        <f>'Z1_1'!E25</f>
        <v>8603</v>
      </c>
      <c r="N33" s="26">
        <f>'Z1_1'!F25</f>
        <v>6642</v>
      </c>
      <c r="O33" s="24">
        <f>'[1]1_1'!Q33</f>
        <v>9807</v>
      </c>
      <c r="P33" s="24">
        <f>'[1]1_1'!R33</f>
        <v>9739</v>
      </c>
      <c r="Q33" s="26">
        <f>'Z1_1'!G25</f>
        <v>8495</v>
      </c>
      <c r="R33" s="26">
        <f>'Z1_1'!H25</f>
        <v>8426</v>
      </c>
      <c r="S33" s="26">
        <f>'[1]1_1'!T33</f>
        <v>4</v>
      </c>
      <c r="T33" s="26">
        <f>'Z1_1'!I25</f>
        <v>5</v>
      </c>
      <c r="U33" s="24">
        <f>'[1]1_1'!V33</f>
        <v>15</v>
      </c>
      <c r="V33" s="26">
        <f>'Z1_1'!J25</f>
        <v>18</v>
      </c>
      <c r="W33" s="27"/>
      <c r="X33" s="26">
        <f>'Z1_1'!K25</f>
        <v>0</v>
      </c>
      <c r="Y33" s="27">
        <f t="shared" si="0"/>
        <v>24881</v>
      </c>
      <c r="Z33" s="26">
        <f t="shared" si="3"/>
        <v>23624</v>
      </c>
      <c r="AA33" s="28">
        <f t="shared" si="1"/>
        <v>-5.052047747277044</v>
      </c>
      <c r="AB33" s="7">
        <f t="shared" si="2"/>
        <v>-5.052047747277044</v>
      </c>
      <c r="AC33" s="8"/>
    </row>
    <row r="34" spans="1:29" ht="18" customHeight="1">
      <c r="A34" s="34">
        <v>25</v>
      </c>
      <c r="B34" s="32" t="s">
        <v>43</v>
      </c>
      <c r="C34" s="24">
        <f>'[1]1_1'!E34</f>
        <v>6505</v>
      </c>
      <c r="D34" s="24">
        <f>'[1]1_1'!F34</f>
        <v>1670</v>
      </c>
      <c r="E34" s="26">
        <f>'Z1_1'!A26</f>
        <v>8419</v>
      </c>
      <c r="F34" s="26">
        <f>'Z1_1'!B26</f>
        <v>1771</v>
      </c>
      <c r="G34" s="25">
        <f>'[1]1_1'!I34</f>
        <v>1712</v>
      </c>
      <c r="H34" s="25">
        <f>'[1]1_1'!J34</f>
        <v>1062</v>
      </c>
      <c r="I34" s="26">
        <f>'Z1_1'!C26</f>
        <v>2265</v>
      </c>
      <c r="J34" s="26">
        <f>'Z1_1'!D26</f>
        <v>1015</v>
      </c>
      <c r="K34" s="24">
        <f>'[1]1_1'!M34</f>
        <v>14856</v>
      </c>
      <c r="L34" s="24">
        <f>'[1]1_1'!N34</f>
        <v>11441</v>
      </c>
      <c r="M34" s="26">
        <f>'Z1_1'!E26</f>
        <v>16743</v>
      </c>
      <c r="N34" s="26">
        <f>'Z1_1'!F26</f>
        <v>11093</v>
      </c>
      <c r="O34" s="24">
        <f>'[1]1_1'!Q34</f>
        <v>14268</v>
      </c>
      <c r="P34" s="24">
        <f>'[1]1_1'!R34</f>
        <v>14103</v>
      </c>
      <c r="Q34" s="26">
        <f>'Z1_1'!G26</f>
        <v>11196</v>
      </c>
      <c r="R34" s="26">
        <f>'Z1_1'!H26</f>
        <v>11053</v>
      </c>
      <c r="S34" s="26">
        <f>'[1]1_1'!T34</f>
        <v>10</v>
      </c>
      <c r="T34" s="26">
        <f>'Z1_1'!I26</f>
        <v>16</v>
      </c>
      <c r="U34" s="24">
        <f>'[1]1_1'!V34</f>
        <v>27</v>
      </c>
      <c r="V34" s="26">
        <f>'Z1_1'!J26</f>
        <v>36</v>
      </c>
      <c r="W34" s="27"/>
      <c r="X34" s="26">
        <f>'Z1_1'!K26</f>
        <v>0</v>
      </c>
      <c r="Y34" s="27">
        <f t="shared" si="0"/>
        <v>37378</v>
      </c>
      <c r="Z34" s="26">
        <f t="shared" si="3"/>
        <v>38675</v>
      </c>
      <c r="AA34" s="28">
        <f t="shared" si="1"/>
        <v>3.4699555888490607</v>
      </c>
      <c r="AB34" s="7">
        <f t="shared" si="2"/>
        <v>3.4699555888490607</v>
      </c>
      <c r="AC34" s="8"/>
    </row>
    <row r="35" spans="1:29" ht="18" customHeight="1">
      <c r="A35" s="34">
        <v>26</v>
      </c>
      <c r="B35" s="32" t="s">
        <v>44</v>
      </c>
      <c r="C35" s="24">
        <f>'[1]1_1'!E35</f>
        <v>28289</v>
      </c>
      <c r="D35" s="24">
        <f>'[1]1_1'!F35</f>
        <v>3715</v>
      </c>
      <c r="E35" s="26">
        <f>'Z1_1'!A27</f>
        <v>39613</v>
      </c>
      <c r="F35" s="26">
        <f>'Z1_1'!B27</f>
        <v>3694</v>
      </c>
      <c r="G35" s="25">
        <f>'[1]1_1'!I35</f>
        <v>2567</v>
      </c>
      <c r="H35" s="25">
        <f>'[1]1_1'!J35</f>
        <v>1456</v>
      </c>
      <c r="I35" s="26">
        <f>'Z1_1'!C27</f>
        <v>4689</v>
      </c>
      <c r="J35" s="26">
        <f>'Z1_1'!D27</f>
        <v>2656</v>
      </c>
      <c r="K35" s="24">
        <f>'[1]1_1'!M35</f>
        <v>50321</v>
      </c>
      <c r="L35" s="24">
        <f>'[1]1_1'!N35</f>
        <v>28038</v>
      </c>
      <c r="M35" s="26">
        <f>'Z1_1'!E27</f>
        <v>50184</v>
      </c>
      <c r="N35" s="26">
        <f>'Z1_1'!F27</f>
        <v>27666</v>
      </c>
      <c r="O35" s="24">
        <f>'[1]1_1'!Q35</f>
        <v>37417</v>
      </c>
      <c r="P35" s="24">
        <f>'[1]1_1'!R35</f>
        <v>37263</v>
      </c>
      <c r="Q35" s="26">
        <f>'Z1_1'!G27</f>
        <v>34746</v>
      </c>
      <c r="R35" s="26">
        <f>'Z1_1'!H27</f>
        <v>34391</v>
      </c>
      <c r="S35" s="26">
        <f>'[1]1_1'!T35</f>
        <v>31</v>
      </c>
      <c r="T35" s="26">
        <f>'Z1_1'!I27</f>
        <v>17</v>
      </c>
      <c r="U35" s="24">
        <f>'[1]1_1'!V35</f>
        <v>217</v>
      </c>
      <c r="V35" s="26">
        <f>'Z1_1'!J27</f>
        <v>200</v>
      </c>
      <c r="W35" s="27"/>
      <c r="X35" s="26">
        <f>'Z1_1'!K27</f>
        <v>0</v>
      </c>
      <c r="Y35" s="27">
        <f t="shared" si="0"/>
        <v>118842</v>
      </c>
      <c r="Z35" s="26">
        <f t="shared" si="3"/>
        <v>129449</v>
      </c>
      <c r="AA35" s="28">
        <f t="shared" si="1"/>
        <v>8.925295770855413</v>
      </c>
      <c r="AB35" s="7">
        <f t="shared" si="2"/>
        <v>8.925295770855413</v>
      </c>
      <c r="AC35" s="8"/>
    </row>
    <row r="36" spans="1:29" ht="18" customHeight="1">
      <c r="A36" s="34">
        <v>27</v>
      </c>
      <c r="B36" s="32" t="s">
        <v>45</v>
      </c>
      <c r="C36" s="24">
        <f>'[1]1_1'!E36</f>
        <v>3525</v>
      </c>
      <c r="D36" s="24">
        <f>'[1]1_1'!F36</f>
        <v>679</v>
      </c>
      <c r="E36" s="26">
        <f>'Z1_1'!A28</f>
        <v>0</v>
      </c>
      <c r="F36" s="26">
        <f>'Z1_1'!B28</f>
        <v>0</v>
      </c>
      <c r="G36" s="25">
        <f>'[1]1_1'!I36</f>
        <v>440</v>
      </c>
      <c r="H36" s="25">
        <f>'[1]1_1'!J36</f>
        <v>245</v>
      </c>
      <c r="I36" s="26">
        <f>'Z1_1'!C28</f>
        <v>0</v>
      </c>
      <c r="J36" s="26">
        <f>'Z1_1'!D28</f>
        <v>0</v>
      </c>
      <c r="K36" s="24">
        <f>'[1]1_1'!M36</f>
        <v>8314</v>
      </c>
      <c r="L36" s="24">
        <f>'[1]1_1'!N36</f>
        <v>5634</v>
      </c>
      <c r="M36" s="26">
        <f>'Z1_1'!E28</f>
        <v>0</v>
      </c>
      <c r="N36" s="26">
        <f>'Z1_1'!F28</f>
        <v>0</v>
      </c>
      <c r="O36" s="24">
        <f>'[1]1_1'!Q36</f>
        <v>4748</v>
      </c>
      <c r="P36" s="24">
        <f>'[1]1_1'!R36</f>
        <v>4673</v>
      </c>
      <c r="Q36" s="26">
        <f>'Z1_1'!G28</f>
        <v>0</v>
      </c>
      <c r="R36" s="26">
        <f>'Z1_1'!H28</f>
        <v>0</v>
      </c>
      <c r="S36" s="26">
        <f>'[1]1_1'!T36</f>
        <v>6</v>
      </c>
      <c r="T36" s="26">
        <f>'Z1_1'!I28</f>
        <v>0</v>
      </c>
      <c r="U36" s="24">
        <f>'[1]1_1'!V36</f>
        <v>23</v>
      </c>
      <c r="V36" s="26">
        <f>'Z1_1'!J28</f>
        <v>0</v>
      </c>
      <c r="W36" s="27"/>
      <c r="X36" s="26">
        <f>'Z1_1'!K28</f>
        <v>0</v>
      </c>
      <c r="Y36" s="27">
        <f t="shared" si="0"/>
        <v>17056</v>
      </c>
      <c r="Z36" s="26">
        <f t="shared" si="3"/>
        <v>0</v>
      </c>
      <c r="AA36" s="28">
        <f t="shared" si="1"/>
        <v>-100</v>
      </c>
      <c r="AB36" s="7">
        <f t="shared" si="2"/>
        <v>-100</v>
      </c>
      <c r="AC36" s="8"/>
    </row>
    <row r="37" spans="1:29" ht="18" customHeight="1">
      <c r="A37" s="35"/>
      <c r="B37" s="33" t="s">
        <v>16</v>
      </c>
      <c r="C37" s="29">
        <f>SUM(C10:C36)</f>
        <v>366152</v>
      </c>
      <c r="D37" s="29">
        <f aca="true" t="shared" si="4" ref="D37:S37">SUM(D10:D36)</f>
        <v>77731</v>
      </c>
      <c r="E37" s="29">
        <f t="shared" si="4"/>
        <v>418036</v>
      </c>
      <c r="F37" s="29">
        <f t="shared" si="4"/>
        <v>72700</v>
      </c>
      <c r="G37" s="29">
        <f t="shared" si="4"/>
        <v>62259</v>
      </c>
      <c r="H37" s="29">
        <f t="shared" si="4"/>
        <v>40009</v>
      </c>
      <c r="I37" s="29">
        <f t="shared" si="4"/>
        <v>61438</v>
      </c>
      <c r="J37" s="29">
        <f t="shared" si="4"/>
        <v>36992</v>
      </c>
      <c r="K37" s="29">
        <f t="shared" si="4"/>
        <v>764604</v>
      </c>
      <c r="L37" s="29">
        <f t="shared" si="4"/>
        <v>539414</v>
      </c>
      <c r="M37" s="29">
        <f t="shared" si="4"/>
        <v>687161</v>
      </c>
      <c r="N37" s="29">
        <f t="shared" si="4"/>
        <v>484581</v>
      </c>
      <c r="O37" s="29">
        <f t="shared" si="4"/>
        <v>493397</v>
      </c>
      <c r="P37" s="29">
        <f t="shared" si="4"/>
        <v>487636</v>
      </c>
      <c r="Q37" s="29">
        <f t="shared" si="4"/>
        <v>399036</v>
      </c>
      <c r="R37" s="29">
        <f t="shared" si="4"/>
        <v>393648</v>
      </c>
      <c r="S37" s="29">
        <f t="shared" si="4"/>
        <v>624</v>
      </c>
      <c r="T37" s="29">
        <f aca="true" t="shared" si="5" ref="T37:Z37">SUM(T10:T36)</f>
        <v>410</v>
      </c>
      <c r="U37" s="29">
        <f t="shared" si="5"/>
        <v>2274</v>
      </c>
      <c r="V37" s="29">
        <f t="shared" si="5"/>
        <v>1743</v>
      </c>
      <c r="W37" s="29">
        <f t="shared" si="5"/>
        <v>0</v>
      </c>
      <c r="X37" s="29">
        <f t="shared" si="5"/>
        <v>0</v>
      </c>
      <c r="Y37" s="30">
        <f t="shared" si="0"/>
        <v>1689310</v>
      </c>
      <c r="Z37" s="35">
        <f t="shared" si="3"/>
        <v>1567824</v>
      </c>
      <c r="AA37" s="31">
        <f t="shared" si="1"/>
        <v>-7.191456867004874</v>
      </c>
      <c r="AB37" s="7">
        <f t="shared" si="2"/>
        <v>-7.191456867004874</v>
      </c>
      <c r="AC37" s="8"/>
    </row>
    <row r="38" spans="19:29" ht="15" customHeight="1">
      <c r="S38" s="9"/>
      <c r="AB38" s="8"/>
      <c r="AC38" s="8"/>
    </row>
    <row r="39" spans="3:29" ht="15" customHeight="1">
      <c r="C39" s="9"/>
      <c r="AB39" s="8"/>
      <c r="AC39" s="8"/>
    </row>
    <row r="40" spans="28:29" ht="15" customHeight="1">
      <c r="AB40" s="8"/>
      <c r="AC40" s="8"/>
    </row>
    <row r="41" spans="28:29" ht="15" customHeight="1">
      <c r="AB41" s="8"/>
      <c r="AC41" s="8"/>
    </row>
    <row r="42" spans="28:29" ht="15" customHeight="1">
      <c r="AB42" s="8"/>
      <c r="AC42" s="8"/>
    </row>
    <row r="43" spans="28:29" ht="15" customHeight="1">
      <c r="AB43" s="8"/>
      <c r="AC43" s="8"/>
    </row>
    <row r="44" spans="28:29" ht="15" customHeight="1">
      <c r="AB44" s="8"/>
      <c r="AC44" s="8"/>
    </row>
    <row r="45" spans="28:29" ht="15" customHeight="1">
      <c r="AB45" s="8"/>
      <c r="AC45" s="8"/>
    </row>
    <row r="46" spans="28:29" ht="15" customHeight="1">
      <c r="AB46" s="8"/>
      <c r="AC46" s="8"/>
    </row>
    <row r="47" spans="28:29" ht="15" customHeight="1">
      <c r="AB47" s="8"/>
      <c r="AC47" s="8"/>
    </row>
    <row r="48" spans="28:29" ht="15" customHeight="1">
      <c r="AB48" s="8"/>
      <c r="AC48" s="8"/>
    </row>
    <row r="49" spans="28:29" ht="15" customHeight="1">
      <c r="AB49" s="8"/>
      <c r="AC49" s="8"/>
    </row>
    <row r="50" spans="28:29" ht="15" customHeight="1">
      <c r="AB50" s="8"/>
      <c r="AC50" s="8"/>
    </row>
    <row r="51" spans="28:29" ht="15" customHeight="1">
      <c r="AB51" s="8"/>
      <c r="AC51" s="8"/>
    </row>
    <row r="52" spans="28:29" ht="15" customHeight="1">
      <c r="AB52" s="8"/>
      <c r="AC52" s="8"/>
    </row>
    <row r="53" spans="28:29" ht="15" customHeight="1">
      <c r="AB53" s="8"/>
      <c r="AC53" s="8"/>
    </row>
    <row r="54" spans="28:29" ht="15" customHeight="1">
      <c r="AB54" s="8"/>
      <c r="AC54" s="8"/>
    </row>
    <row r="55" spans="28:29" ht="15" customHeight="1">
      <c r="AB55" s="8"/>
      <c r="AC55" s="8"/>
    </row>
    <row r="56" spans="28:29" ht="15" customHeight="1">
      <c r="AB56" s="8"/>
      <c r="AC56" s="8"/>
    </row>
    <row r="57" spans="28:29" ht="15" customHeight="1">
      <c r="AB57" s="8"/>
      <c r="AC57" s="8"/>
    </row>
    <row r="58" spans="28:29" ht="15" customHeight="1">
      <c r="AB58" s="8"/>
      <c r="AC58" s="8"/>
    </row>
    <row r="59" spans="28:29" ht="15" customHeight="1">
      <c r="AB59" s="8"/>
      <c r="AC59" s="8"/>
    </row>
    <row r="60" spans="28:29" ht="15" customHeight="1">
      <c r="AB60" s="8"/>
      <c r="AC60" s="8"/>
    </row>
    <row r="61" spans="28:29" ht="15" customHeight="1">
      <c r="AB61" s="8"/>
      <c r="AC61" s="8"/>
    </row>
    <row r="62" spans="28:29" ht="15" customHeight="1">
      <c r="AB62" s="8"/>
      <c r="AC62" s="8"/>
    </row>
    <row r="63" spans="28:29" ht="15" customHeight="1">
      <c r="AB63" s="8"/>
      <c r="AC63" s="8"/>
    </row>
    <row r="64" spans="28:29" ht="15" customHeight="1">
      <c r="AB64" s="8"/>
      <c r="AC64" s="8"/>
    </row>
    <row r="65" spans="28:29" ht="15" customHeight="1">
      <c r="AB65" s="8"/>
      <c r="AC65" s="8"/>
    </row>
  </sheetData>
  <sheetProtection/>
  <mergeCells count="29">
    <mergeCell ref="A3:AA3"/>
    <mergeCell ref="A4:AA4"/>
    <mergeCell ref="A6:A8"/>
    <mergeCell ref="B6:B8"/>
    <mergeCell ref="C6:F6"/>
    <mergeCell ref="G6:J6"/>
    <mergeCell ref="K6:N6"/>
    <mergeCell ref="O6:R6"/>
    <mergeCell ref="S6:T6"/>
    <mergeCell ref="U6:V6"/>
    <mergeCell ref="W6:X6"/>
    <mergeCell ref="Y6:Z6"/>
    <mergeCell ref="C7:D7"/>
    <mergeCell ref="E7:F7"/>
    <mergeCell ref="G7:H7"/>
    <mergeCell ref="I7:J7"/>
    <mergeCell ref="K7:L7"/>
    <mergeCell ref="M7:N7"/>
    <mergeCell ref="O7:P7"/>
    <mergeCell ref="Q7:R7"/>
    <mergeCell ref="AA7:AA8"/>
    <mergeCell ref="W7:W8"/>
    <mergeCell ref="X7:X8"/>
    <mergeCell ref="Y7:Y8"/>
    <mergeCell ref="Z7:Z8"/>
    <mergeCell ref="S7:S8"/>
    <mergeCell ref="T7:T8"/>
    <mergeCell ref="U7:U8"/>
    <mergeCell ref="V7:V8"/>
  </mergeCells>
  <conditionalFormatting sqref="B1:B65536">
    <cfRule type="cellIs" priority="1" dxfId="1" operator="equal" stopIfTrue="1">
      <formula>0</formula>
    </cfRule>
  </conditionalFormatting>
  <printOptions/>
  <pageMargins left="0.3937007874015748" right="0" top="0.1968503937007874" bottom="0.1968503937007874" header="0.11811023622047245" footer="0.1181102362204724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selection activeCell="A7" sqref="A7"/>
    </sheetView>
  </sheetViews>
  <sheetFormatPr defaultColWidth="9.00390625" defaultRowHeight="12.75"/>
  <sheetData>
    <row r="1" spans="1:16" ht="12.75">
      <c r="A1" s="10" t="s">
        <v>46</v>
      </c>
      <c r="B1" s="10" t="s">
        <v>47</v>
      </c>
      <c r="C1" s="10" t="s">
        <v>48</v>
      </c>
      <c r="D1" s="10" t="s">
        <v>49</v>
      </c>
      <c r="E1" s="10" t="s">
        <v>50</v>
      </c>
      <c r="F1" s="10" t="s">
        <v>51</v>
      </c>
      <c r="G1" s="10" t="s">
        <v>52</v>
      </c>
      <c r="H1" s="10" t="s">
        <v>53</v>
      </c>
      <c r="I1" s="10" t="s">
        <v>54</v>
      </c>
      <c r="J1" s="10" t="s">
        <v>55</v>
      </c>
      <c r="K1" s="10" t="s">
        <v>56</v>
      </c>
      <c r="L1" s="10" t="s">
        <v>57</v>
      </c>
      <c r="M1" s="10" t="s">
        <v>58</v>
      </c>
      <c r="N1" s="10" t="s">
        <v>59</v>
      </c>
      <c r="O1" s="10" t="s">
        <v>60</v>
      </c>
      <c r="P1" s="10" t="s">
        <v>61</v>
      </c>
    </row>
    <row r="2" spans="1:16" ht="12.75">
      <c r="A2" s="10">
        <v>0</v>
      </c>
      <c r="B2" s="10">
        <v>0</v>
      </c>
      <c r="C2" s="10">
        <v>0</v>
      </c>
      <c r="D2" s="10">
        <v>0</v>
      </c>
      <c r="E2" s="10">
        <v>0</v>
      </c>
      <c r="F2" s="10">
        <v>0</v>
      </c>
      <c r="G2" s="10">
        <v>0</v>
      </c>
      <c r="H2" s="10">
        <v>0</v>
      </c>
      <c r="I2" s="10">
        <v>0</v>
      </c>
      <c r="J2" s="10">
        <v>0</v>
      </c>
      <c r="K2" s="10">
        <v>0</v>
      </c>
      <c r="L2" s="10">
        <v>0</v>
      </c>
      <c r="M2" s="10" t="s">
        <v>62</v>
      </c>
      <c r="N2" s="10" t="s">
        <v>63</v>
      </c>
      <c r="O2" s="10">
        <v>219</v>
      </c>
      <c r="P2" s="10" t="s">
        <v>62</v>
      </c>
    </row>
    <row r="3" spans="1:16" ht="12.75">
      <c r="A3" s="10">
        <v>14902</v>
      </c>
      <c r="B3" s="10">
        <v>2598</v>
      </c>
      <c r="C3" s="10">
        <v>1828</v>
      </c>
      <c r="D3" s="10">
        <v>1741</v>
      </c>
      <c r="E3" s="10">
        <v>20932</v>
      </c>
      <c r="F3" s="10">
        <v>14717</v>
      </c>
      <c r="G3" s="10">
        <v>17822</v>
      </c>
      <c r="H3" s="10">
        <v>17582</v>
      </c>
      <c r="I3" s="10">
        <v>17</v>
      </c>
      <c r="J3" s="10">
        <v>74</v>
      </c>
      <c r="K3" s="10">
        <v>0</v>
      </c>
      <c r="L3" s="10">
        <v>55575</v>
      </c>
      <c r="M3" s="10" t="s">
        <v>64</v>
      </c>
      <c r="N3" s="10" t="s">
        <v>65</v>
      </c>
      <c r="O3" s="10">
        <v>180</v>
      </c>
      <c r="P3" s="10" t="s">
        <v>64</v>
      </c>
    </row>
    <row r="4" spans="1:16" ht="12.75">
      <c r="A4" s="10">
        <v>7526</v>
      </c>
      <c r="B4" s="10">
        <v>1216</v>
      </c>
      <c r="C4" s="10">
        <v>1077</v>
      </c>
      <c r="D4" s="10">
        <v>804</v>
      </c>
      <c r="E4" s="10">
        <v>11381</v>
      </c>
      <c r="F4" s="10">
        <v>8640</v>
      </c>
      <c r="G4" s="10">
        <v>9518</v>
      </c>
      <c r="H4" s="10">
        <v>9335</v>
      </c>
      <c r="I4" s="10">
        <v>5</v>
      </c>
      <c r="J4" s="10">
        <v>29</v>
      </c>
      <c r="K4" s="10">
        <v>0</v>
      </c>
      <c r="L4" s="10">
        <v>29536</v>
      </c>
      <c r="M4" s="10" t="s">
        <v>66</v>
      </c>
      <c r="N4" s="10" t="s">
        <v>67</v>
      </c>
      <c r="O4" s="10">
        <v>99</v>
      </c>
      <c r="P4" s="10" t="s">
        <v>66</v>
      </c>
    </row>
    <row r="5" spans="1:16" ht="12.75">
      <c r="A5" s="10">
        <v>41997</v>
      </c>
      <c r="B5" s="10">
        <v>7150</v>
      </c>
      <c r="C5" s="10">
        <v>5197</v>
      </c>
      <c r="D5" s="10">
        <v>2446</v>
      </c>
      <c r="E5" s="10">
        <v>72987</v>
      </c>
      <c r="F5" s="10">
        <v>51417</v>
      </c>
      <c r="G5" s="10">
        <v>30725</v>
      </c>
      <c r="H5" s="10">
        <v>30204</v>
      </c>
      <c r="I5" s="10">
        <v>17</v>
      </c>
      <c r="J5" s="10">
        <v>104</v>
      </c>
      <c r="K5" s="10">
        <v>0</v>
      </c>
      <c r="L5" s="10">
        <v>151027</v>
      </c>
      <c r="M5" s="10" t="s">
        <v>68</v>
      </c>
      <c r="N5" s="10" t="s">
        <v>69</v>
      </c>
      <c r="O5" s="10">
        <v>329</v>
      </c>
      <c r="P5" s="10" t="s">
        <v>68</v>
      </c>
    </row>
    <row r="6" spans="1:16" ht="12.75">
      <c r="A6" s="10">
        <v>35977</v>
      </c>
      <c r="B6" s="10">
        <v>7706</v>
      </c>
      <c r="C6" s="10">
        <v>6096</v>
      </c>
      <c r="D6" s="10">
        <v>4706</v>
      </c>
      <c r="E6" s="10">
        <v>92520</v>
      </c>
      <c r="F6" s="10">
        <v>65206</v>
      </c>
      <c r="G6" s="10">
        <v>29610</v>
      </c>
      <c r="H6" s="10">
        <v>29278</v>
      </c>
      <c r="I6" s="10">
        <v>15</v>
      </c>
      <c r="J6" s="10">
        <v>150</v>
      </c>
      <c r="K6" s="10">
        <v>0</v>
      </c>
      <c r="L6" s="10">
        <v>164368</v>
      </c>
      <c r="M6" s="10" t="s">
        <v>70</v>
      </c>
      <c r="N6" s="10" t="s">
        <v>71</v>
      </c>
      <c r="O6" s="10">
        <v>447</v>
      </c>
      <c r="P6" s="10" t="s">
        <v>70</v>
      </c>
    </row>
    <row r="7" spans="1:16" ht="12.75">
      <c r="A7" s="10">
        <v>13965</v>
      </c>
      <c r="B7" s="10">
        <v>2034</v>
      </c>
      <c r="C7" s="10">
        <v>6755</v>
      </c>
      <c r="D7" s="10">
        <v>2949</v>
      </c>
      <c r="E7" s="10">
        <v>17189</v>
      </c>
      <c r="F7" s="10">
        <v>14105</v>
      </c>
      <c r="G7" s="10">
        <v>14154</v>
      </c>
      <c r="H7" s="10">
        <v>13989</v>
      </c>
      <c r="I7" s="10">
        <v>15</v>
      </c>
      <c r="J7" s="10">
        <v>55</v>
      </c>
      <c r="K7" s="10">
        <v>0</v>
      </c>
      <c r="L7" s="10">
        <v>52133</v>
      </c>
      <c r="M7" s="10" t="s">
        <v>72</v>
      </c>
      <c r="N7" s="10" t="s">
        <v>73</v>
      </c>
      <c r="O7" s="10">
        <v>152</v>
      </c>
      <c r="P7" s="10" t="s">
        <v>72</v>
      </c>
    </row>
    <row r="8" spans="1:16" ht="12.75">
      <c r="A8" s="10">
        <v>8252</v>
      </c>
      <c r="B8" s="10">
        <v>1716</v>
      </c>
      <c r="C8" s="10">
        <v>964</v>
      </c>
      <c r="D8" s="10">
        <v>603</v>
      </c>
      <c r="E8" s="10">
        <v>15084</v>
      </c>
      <c r="F8" s="10">
        <v>10068</v>
      </c>
      <c r="G8" s="10">
        <v>9036</v>
      </c>
      <c r="H8" s="10">
        <v>8893</v>
      </c>
      <c r="I8" s="10">
        <v>8</v>
      </c>
      <c r="J8" s="10">
        <v>34</v>
      </c>
      <c r="K8" s="10">
        <v>0</v>
      </c>
      <c r="L8" s="10">
        <v>33378</v>
      </c>
      <c r="M8" s="10" t="s">
        <v>74</v>
      </c>
      <c r="N8" s="10" t="s">
        <v>75</v>
      </c>
      <c r="O8" s="10">
        <v>95</v>
      </c>
      <c r="P8" s="10" t="s">
        <v>74</v>
      </c>
    </row>
    <row r="9" spans="1:16" ht="12.75">
      <c r="A9" s="10">
        <v>20477</v>
      </c>
      <c r="B9" s="10">
        <v>4118</v>
      </c>
      <c r="C9" s="10">
        <v>2630</v>
      </c>
      <c r="D9" s="10">
        <v>1077</v>
      </c>
      <c r="E9" s="10">
        <v>36685</v>
      </c>
      <c r="F9" s="10">
        <v>24948</v>
      </c>
      <c r="G9" s="10">
        <v>19327</v>
      </c>
      <c r="H9" s="10">
        <v>18595</v>
      </c>
      <c r="I9" s="10">
        <v>138</v>
      </c>
      <c r="J9" s="10">
        <v>72</v>
      </c>
      <c r="K9" s="10">
        <v>0</v>
      </c>
      <c r="L9" s="10">
        <v>79329</v>
      </c>
      <c r="M9" s="10" t="s">
        <v>76</v>
      </c>
      <c r="N9" s="10" t="s">
        <v>77</v>
      </c>
      <c r="O9" s="10">
        <v>209</v>
      </c>
      <c r="P9" s="10" t="s">
        <v>76</v>
      </c>
    </row>
    <row r="10" spans="1:16" ht="12.75">
      <c r="A10" s="10">
        <v>7259</v>
      </c>
      <c r="B10" s="10">
        <v>1258</v>
      </c>
      <c r="C10" s="10">
        <v>1485</v>
      </c>
      <c r="D10" s="10">
        <v>1073</v>
      </c>
      <c r="E10" s="10">
        <v>13611</v>
      </c>
      <c r="F10" s="10">
        <v>10624</v>
      </c>
      <c r="G10" s="10">
        <v>9501</v>
      </c>
      <c r="H10" s="10">
        <v>9421</v>
      </c>
      <c r="I10" s="10">
        <v>2</v>
      </c>
      <c r="J10" s="10">
        <v>46</v>
      </c>
      <c r="K10" s="10">
        <v>0</v>
      </c>
      <c r="L10" s="10">
        <v>31904</v>
      </c>
      <c r="M10" s="10" t="s">
        <v>78</v>
      </c>
      <c r="N10" s="10" t="s">
        <v>79</v>
      </c>
      <c r="O10" s="10">
        <v>101</v>
      </c>
      <c r="P10" s="10" t="s">
        <v>78</v>
      </c>
    </row>
    <row r="11" spans="1:16" ht="12.75">
      <c r="A11" s="10">
        <v>14216</v>
      </c>
      <c r="B11" s="10">
        <v>2748</v>
      </c>
      <c r="C11" s="10">
        <v>3177</v>
      </c>
      <c r="D11" s="10">
        <v>1721</v>
      </c>
      <c r="E11" s="10">
        <v>28698</v>
      </c>
      <c r="F11" s="10">
        <v>20370</v>
      </c>
      <c r="G11" s="10">
        <v>19453</v>
      </c>
      <c r="H11" s="10">
        <v>19291</v>
      </c>
      <c r="I11" s="10">
        <v>27</v>
      </c>
      <c r="J11" s="10">
        <v>107</v>
      </c>
      <c r="K11" s="10">
        <v>0</v>
      </c>
      <c r="L11" s="10">
        <v>65678</v>
      </c>
      <c r="M11" s="10" t="s">
        <v>80</v>
      </c>
      <c r="N11" s="10" t="s">
        <v>81</v>
      </c>
      <c r="O11" s="10">
        <v>203</v>
      </c>
      <c r="P11" s="10" t="s">
        <v>80</v>
      </c>
    </row>
    <row r="12" spans="1:16" ht="12.75">
      <c r="A12" s="10">
        <v>9182</v>
      </c>
      <c r="B12" s="10">
        <v>2173</v>
      </c>
      <c r="C12" s="10">
        <v>1967</v>
      </c>
      <c r="D12" s="10">
        <v>1095</v>
      </c>
      <c r="E12" s="10">
        <v>15833</v>
      </c>
      <c r="F12" s="10">
        <v>10991</v>
      </c>
      <c r="G12" s="10">
        <v>11938</v>
      </c>
      <c r="H12" s="10">
        <v>11740</v>
      </c>
      <c r="I12" s="10">
        <v>10</v>
      </c>
      <c r="J12" s="10">
        <v>46</v>
      </c>
      <c r="K12" s="10">
        <v>0</v>
      </c>
      <c r="L12" s="10">
        <v>38976</v>
      </c>
      <c r="M12" s="10" t="s">
        <v>82</v>
      </c>
      <c r="N12" s="10" t="s">
        <v>83</v>
      </c>
      <c r="O12" s="10">
        <v>139</v>
      </c>
      <c r="P12" s="10" t="s">
        <v>82</v>
      </c>
    </row>
    <row r="13" spans="1:16" ht="12.75">
      <c r="A13" s="10">
        <v>24636</v>
      </c>
      <c r="B13" s="10">
        <v>4564</v>
      </c>
      <c r="C13" s="10">
        <v>1688</v>
      </c>
      <c r="D13" s="10">
        <v>1267</v>
      </c>
      <c r="E13" s="10">
        <v>33166</v>
      </c>
      <c r="F13" s="10">
        <v>22865</v>
      </c>
      <c r="G13" s="10">
        <v>16043</v>
      </c>
      <c r="H13" s="10">
        <v>15857</v>
      </c>
      <c r="I13" s="10">
        <v>11</v>
      </c>
      <c r="J13" s="10">
        <v>64</v>
      </c>
      <c r="K13" s="10">
        <v>0</v>
      </c>
      <c r="L13" s="10">
        <v>75608</v>
      </c>
      <c r="M13" s="10" t="s">
        <v>84</v>
      </c>
      <c r="N13" s="10" t="s">
        <v>85</v>
      </c>
      <c r="O13" s="10">
        <v>225</v>
      </c>
      <c r="P13" s="10" t="s">
        <v>84</v>
      </c>
    </row>
    <row r="14" spans="1:16" ht="12.75">
      <c r="A14" s="10">
        <v>17548</v>
      </c>
      <c r="B14" s="10">
        <v>2861</v>
      </c>
      <c r="C14" s="10">
        <v>2907</v>
      </c>
      <c r="D14" s="10">
        <v>1654</v>
      </c>
      <c r="E14" s="10">
        <v>27983</v>
      </c>
      <c r="F14" s="10">
        <v>20790</v>
      </c>
      <c r="G14" s="10">
        <v>16531</v>
      </c>
      <c r="H14" s="10">
        <v>16382</v>
      </c>
      <c r="I14" s="10">
        <v>10</v>
      </c>
      <c r="J14" s="10">
        <v>88</v>
      </c>
      <c r="K14" s="10">
        <v>0</v>
      </c>
      <c r="L14" s="10">
        <v>65067</v>
      </c>
      <c r="M14" s="10" t="s">
        <v>86</v>
      </c>
      <c r="N14" s="10" t="s">
        <v>87</v>
      </c>
      <c r="O14" s="10">
        <v>187</v>
      </c>
      <c r="P14" s="10" t="s">
        <v>86</v>
      </c>
    </row>
    <row r="15" spans="1:16" ht="12.75">
      <c r="A15" s="10">
        <v>12631</v>
      </c>
      <c r="B15" s="10">
        <v>2471</v>
      </c>
      <c r="C15" s="10">
        <v>1448</v>
      </c>
      <c r="D15" s="10">
        <v>1100</v>
      </c>
      <c r="E15" s="10">
        <v>21957</v>
      </c>
      <c r="F15" s="10">
        <v>15902</v>
      </c>
      <c r="G15" s="10">
        <v>12292</v>
      </c>
      <c r="H15" s="10">
        <v>12102</v>
      </c>
      <c r="I15" s="10">
        <v>7</v>
      </c>
      <c r="J15" s="10">
        <v>50</v>
      </c>
      <c r="K15" s="10">
        <v>0</v>
      </c>
      <c r="L15" s="10">
        <v>48385</v>
      </c>
      <c r="M15" s="10" t="s">
        <v>88</v>
      </c>
      <c r="N15" s="10" t="s">
        <v>89</v>
      </c>
      <c r="O15" s="10">
        <v>151</v>
      </c>
      <c r="P15" s="10" t="s">
        <v>88</v>
      </c>
    </row>
    <row r="16" spans="1:16" ht="12.75">
      <c r="A16" s="10">
        <v>26174</v>
      </c>
      <c r="B16" s="10">
        <v>4279</v>
      </c>
      <c r="C16" s="10">
        <v>1809</v>
      </c>
      <c r="D16" s="10">
        <v>1435</v>
      </c>
      <c r="E16" s="10">
        <v>36719</v>
      </c>
      <c r="F16" s="10">
        <v>26633</v>
      </c>
      <c r="G16" s="10">
        <v>29342</v>
      </c>
      <c r="H16" s="10">
        <v>29084</v>
      </c>
      <c r="I16" s="10">
        <v>16</v>
      </c>
      <c r="J16" s="10">
        <v>150</v>
      </c>
      <c r="K16" s="10">
        <v>0</v>
      </c>
      <c r="L16" s="10">
        <v>94210</v>
      </c>
      <c r="M16" s="10" t="s">
        <v>90</v>
      </c>
      <c r="N16" s="10" t="s">
        <v>91</v>
      </c>
      <c r="O16" s="10">
        <v>272</v>
      </c>
      <c r="P16" s="10" t="s">
        <v>90</v>
      </c>
    </row>
    <row r="17" spans="1:16" ht="12.75">
      <c r="A17" s="10">
        <v>15906</v>
      </c>
      <c r="B17" s="10">
        <v>2654</v>
      </c>
      <c r="C17" s="10">
        <v>2552</v>
      </c>
      <c r="D17" s="10">
        <v>1252</v>
      </c>
      <c r="E17" s="10">
        <v>24682</v>
      </c>
      <c r="F17" s="10">
        <v>18427</v>
      </c>
      <c r="G17" s="10">
        <v>13228</v>
      </c>
      <c r="H17" s="10">
        <v>12995</v>
      </c>
      <c r="I17" s="10">
        <v>8</v>
      </c>
      <c r="J17" s="10">
        <v>81</v>
      </c>
      <c r="K17" s="10">
        <v>0</v>
      </c>
      <c r="L17" s="10">
        <v>56457</v>
      </c>
      <c r="M17" s="10" t="s">
        <v>92</v>
      </c>
      <c r="N17" s="10" t="s">
        <v>93</v>
      </c>
      <c r="O17" s="10">
        <v>177</v>
      </c>
      <c r="P17" s="10" t="s">
        <v>92</v>
      </c>
    </row>
    <row r="18" spans="1:16" ht="12.75">
      <c r="A18" s="10">
        <v>8359</v>
      </c>
      <c r="B18" s="10">
        <v>1521</v>
      </c>
      <c r="C18" s="10">
        <v>1474</v>
      </c>
      <c r="D18" s="10">
        <v>962</v>
      </c>
      <c r="E18" s="10">
        <v>12122</v>
      </c>
      <c r="F18" s="10">
        <v>9206</v>
      </c>
      <c r="G18" s="10">
        <v>10434</v>
      </c>
      <c r="H18" s="10">
        <v>10277</v>
      </c>
      <c r="I18" s="10">
        <v>30</v>
      </c>
      <c r="J18" s="10">
        <v>38</v>
      </c>
      <c r="K18" s="10">
        <v>0</v>
      </c>
      <c r="L18" s="10">
        <v>32457</v>
      </c>
      <c r="M18" s="10" t="s">
        <v>94</v>
      </c>
      <c r="N18" s="10" t="s">
        <v>95</v>
      </c>
      <c r="O18" s="10">
        <v>107</v>
      </c>
      <c r="P18" s="10" t="s">
        <v>94</v>
      </c>
    </row>
    <row r="19" spans="1:16" ht="12.75">
      <c r="A19" s="10">
        <v>10040</v>
      </c>
      <c r="B19" s="10">
        <v>1874</v>
      </c>
      <c r="C19" s="10">
        <v>1426</v>
      </c>
      <c r="D19" s="10">
        <v>951</v>
      </c>
      <c r="E19" s="10">
        <v>14803</v>
      </c>
      <c r="F19" s="10">
        <v>11098</v>
      </c>
      <c r="G19" s="10">
        <v>10384</v>
      </c>
      <c r="H19" s="10">
        <v>10107</v>
      </c>
      <c r="I19" s="10">
        <v>4</v>
      </c>
      <c r="J19" s="10">
        <v>30</v>
      </c>
      <c r="K19" s="10">
        <v>0</v>
      </c>
      <c r="L19" s="10">
        <v>36687</v>
      </c>
      <c r="M19" s="10" t="s">
        <v>96</v>
      </c>
      <c r="N19" s="10" t="s">
        <v>97</v>
      </c>
      <c r="O19" s="10">
        <v>130</v>
      </c>
      <c r="P19" s="10" t="s">
        <v>96</v>
      </c>
    </row>
    <row r="20" spans="1:16" ht="12.75">
      <c r="A20" s="10">
        <v>7219</v>
      </c>
      <c r="B20" s="10">
        <v>1208</v>
      </c>
      <c r="C20" s="10">
        <v>1363</v>
      </c>
      <c r="D20" s="10">
        <v>996</v>
      </c>
      <c r="E20" s="10">
        <v>10759</v>
      </c>
      <c r="F20" s="10">
        <v>7854</v>
      </c>
      <c r="G20" s="10">
        <v>6865</v>
      </c>
      <c r="H20" s="10">
        <v>6808</v>
      </c>
      <c r="I20" s="10">
        <v>3</v>
      </c>
      <c r="J20" s="10">
        <v>29</v>
      </c>
      <c r="K20" s="10">
        <v>0</v>
      </c>
      <c r="L20" s="10">
        <v>26238</v>
      </c>
      <c r="M20" s="10" t="s">
        <v>98</v>
      </c>
      <c r="N20" s="10" t="s">
        <v>99</v>
      </c>
      <c r="O20" s="10">
        <v>90</v>
      </c>
      <c r="P20" s="10" t="s">
        <v>98</v>
      </c>
    </row>
    <row r="21" spans="1:16" ht="12.75">
      <c r="A21" s="10">
        <v>29213</v>
      </c>
      <c r="B21" s="10">
        <v>5314</v>
      </c>
      <c r="C21" s="10">
        <v>2377</v>
      </c>
      <c r="D21" s="10">
        <v>1369</v>
      </c>
      <c r="E21" s="10">
        <v>50675</v>
      </c>
      <c r="F21" s="10">
        <v>36438</v>
      </c>
      <c r="G21" s="10">
        <v>23019</v>
      </c>
      <c r="H21" s="10">
        <v>22911</v>
      </c>
      <c r="I21" s="10">
        <v>9</v>
      </c>
      <c r="J21" s="10">
        <v>110</v>
      </c>
      <c r="K21" s="10">
        <v>0</v>
      </c>
      <c r="L21" s="10">
        <v>105403</v>
      </c>
      <c r="M21" s="10" t="s">
        <v>100</v>
      </c>
      <c r="N21" s="10" t="s">
        <v>101</v>
      </c>
      <c r="O21" s="10">
        <v>291</v>
      </c>
      <c r="P21" s="10" t="s">
        <v>100</v>
      </c>
    </row>
    <row r="22" spans="1:16" ht="12.75">
      <c r="A22" s="10">
        <v>13960</v>
      </c>
      <c r="B22" s="10">
        <v>2639</v>
      </c>
      <c r="C22" s="10">
        <v>1791</v>
      </c>
      <c r="D22" s="10">
        <v>1022</v>
      </c>
      <c r="E22" s="10">
        <v>18757</v>
      </c>
      <c r="F22" s="10">
        <v>13346</v>
      </c>
      <c r="G22" s="10">
        <v>12829</v>
      </c>
      <c r="H22" s="10">
        <v>12574</v>
      </c>
      <c r="I22" s="10">
        <v>3</v>
      </c>
      <c r="J22" s="10">
        <v>50</v>
      </c>
      <c r="K22" s="10">
        <v>0</v>
      </c>
      <c r="L22" s="10">
        <v>47390</v>
      </c>
      <c r="M22" s="10" t="s">
        <v>102</v>
      </c>
      <c r="N22" s="10" t="s">
        <v>103</v>
      </c>
      <c r="O22" s="10">
        <v>131</v>
      </c>
      <c r="P22" s="10" t="s">
        <v>102</v>
      </c>
    </row>
    <row r="23" spans="1:16" ht="12.75">
      <c r="A23" s="10">
        <v>11449</v>
      </c>
      <c r="B23" s="10">
        <v>1772</v>
      </c>
      <c r="C23" s="10">
        <v>1991</v>
      </c>
      <c r="D23" s="10">
        <v>1596</v>
      </c>
      <c r="E23" s="10">
        <v>15873</v>
      </c>
      <c r="F23" s="10">
        <v>12602</v>
      </c>
      <c r="G23" s="10">
        <v>12252</v>
      </c>
      <c r="H23" s="10">
        <v>12171</v>
      </c>
      <c r="I23" s="10">
        <v>8</v>
      </c>
      <c r="J23" s="10">
        <v>32</v>
      </c>
      <c r="K23" s="10">
        <v>0</v>
      </c>
      <c r="L23" s="10">
        <v>41605</v>
      </c>
      <c r="M23" s="10" t="s">
        <v>104</v>
      </c>
      <c r="N23" s="10" t="s">
        <v>105</v>
      </c>
      <c r="O23" s="10">
        <v>130</v>
      </c>
      <c r="P23" s="10" t="s">
        <v>104</v>
      </c>
    </row>
    <row r="24" spans="1:16" ht="12.75">
      <c r="A24" s="10">
        <v>13103</v>
      </c>
      <c r="B24" s="10">
        <v>2246</v>
      </c>
      <c r="C24" s="10">
        <v>1990</v>
      </c>
      <c r="D24" s="10">
        <v>1180</v>
      </c>
      <c r="E24" s="10">
        <v>19215</v>
      </c>
      <c r="F24" s="10">
        <v>12933</v>
      </c>
      <c r="G24" s="10">
        <v>10296</v>
      </c>
      <c r="H24" s="10">
        <v>10182</v>
      </c>
      <c r="I24" s="10">
        <v>9</v>
      </c>
      <c r="J24" s="10">
        <v>50</v>
      </c>
      <c r="K24" s="10">
        <v>0</v>
      </c>
      <c r="L24" s="10">
        <v>44663</v>
      </c>
      <c r="M24" s="10" t="s">
        <v>106</v>
      </c>
      <c r="N24" s="10" t="s">
        <v>107</v>
      </c>
      <c r="O24" s="10">
        <v>146</v>
      </c>
      <c r="P24" s="10" t="s">
        <v>106</v>
      </c>
    </row>
    <row r="25" spans="1:16" ht="12.75">
      <c r="A25" s="10">
        <v>6011</v>
      </c>
      <c r="B25" s="10">
        <v>1115</v>
      </c>
      <c r="C25" s="10">
        <v>492</v>
      </c>
      <c r="D25" s="10">
        <v>322</v>
      </c>
      <c r="E25" s="10">
        <v>8603</v>
      </c>
      <c r="F25" s="10">
        <v>6642</v>
      </c>
      <c r="G25" s="10">
        <v>8495</v>
      </c>
      <c r="H25" s="10">
        <v>8426</v>
      </c>
      <c r="I25" s="10">
        <v>5</v>
      </c>
      <c r="J25" s="10">
        <v>18</v>
      </c>
      <c r="K25" s="10">
        <v>0</v>
      </c>
      <c r="L25" s="10">
        <v>23624</v>
      </c>
      <c r="M25" s="10" t="s">
        <v>108</v>
      </c>
      <c r="N25" s="10" t="s">
        <v>109</v>
      </c>
      <c r="O25" s="10">
        <v>76</v>
      </c>
      <c r="P25" s="10" t="s">
        <v>108</v>
      </c>
    </row>
    <row r="26" spans="1:16" ht="12.75">
      <c r="A26" s="10">
        <v>8419</v>
      </c>
      <c r="B26" s="10">
        <v>1771</v>
      </c>
      <c r="C26" s="10">
        <v>2265</v>
      </c>
      <c r="D26" s="10">
        <v>1015</v>
      </c>
      <c r="E26" s="10">
        <v>16743</v>
      </c>
      <c r="F26" s="10">
        <v>11093</v>
      </c>
      <c r="G26" s="10">
        <v>11196</v>
      </c>
      <c r="H26" s="10">
        <v>11053</v>
      </c>
      <c r="I26" s="10">
        <v>16</v>
      </c>
      <c r="J26" s="10">
        <v>36</v>
      </c>
      <c r="K26" s="10">
        <v>0</v>
      </c>
      <c r="L26" s="10">
        <v>38675</v>
      </c>
      <c r="M26" s="10" t="s">
        <v>110</v>
      </c>
      <c r="N26" s="10" t="s">
        <v>111</v>
      </c>
      <c r="O26" s="10">
        <v>136</v>
      </c>
      <c r="P26" s="10" t="s">
        <v>110</v>
      </c>
    </row>
    <row r="27" spans="1:16" ht="12.75">
      <c r="A27" s="10">
        <v>39613</v>
      </c>
      <c r="B27" s="10">
        <v>3694</v>
      </c>
      <c r="C27" s="10">
        <v>4689</v>
      </c>
      <c r="D27" s="10">
        <v>2656</v>
      </c>
      <c r="E27" s="10">
        <v>50184</v>
      </c>
      <c r="F27" s="10">
        <v>27666</v>
      </c>
      <c r="G27" s="10">
        <v>34746</v>
      </c>
      <c r="H27" s="10">
        <v>34391</v>
      </c>
      <c r="I27" s="10">
        <v>17</v>
      </c>
      <c r="J27" s="10">
        <v>200</v>
      </c>
      <c r="K27" s="10">
        <v>0</v>
      </c>
      <c r="L27" s="10">
        <v>129449</v>
      </c>
      <c r="M27" s="10" t="s">
        <v>112</v>
      </c>
      <c r="N27" s="10" t="s">
        <v>113</v>
      </c>
      <c r="O27" s="10">
        <v>304</v>
      </c>
      <c r="P27" s="10" t="s">
        <v>112</v>
      </c>
    </row>
    <row r="28" spans="1:16" ht="12.75">
      <c r="A28" s="10">
        <v>0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 t="s">
        <v>114</v>
      </c>
      <c r="N28" s="10" t="s">
        <v>115</v>
      </c>
      <c r="O28" s="10">
        <v>219</v>
      </c>
      <c r="P28" s="10" t="s">
        <v>114</v>
      </c>
    </row>
    <row r="29" spans="1:14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2014-08-04T13:52:14Z</cp:lastPrinted>
  <dcterms:created xsi:type="dcterms:W3CDTF">2011-07-25T06:40:06Z</dcterms:created>
  <dcterms:modified xsi:type="dcterms:W3CDTF">2014-08-04T13:54:34Z</dcterms:modified>
  <cp:category/>
  <cp:version/>
  <cp:contentType/>
  <cp:contentStatus/>
</cp:coreProperties>
</file>